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375" windowHeight="489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Area" localSheetId="0">'Sheet1'!$A$1:$J$74</definedName>
  </definedNames>
  <calcPr fullCalcOnLoad="1"/>
</workbook>
</file>

<file path=xl/sharedStrings.xml><?xml version="1.0" encoding="utf-8"?>
<sst xmlns="http://schemas.openxmlformats.org/spreadsheetml/2006/main" count="45" uniqueCount="40">
  <si>
    <r>
      <t>SH</t>
    </r>
    <r>
      <rPr>
        <b/>
        <sz val="10"/>
        <rFont val="Arial"/>
        <family val="0"/>
      </rPr>
      <t>A</t>
    </r>
    <r>
      <rPr>
        <b/>
        <sz val="12"/>
        <rFont val="Arial"/>
        <family val="2"/>
      </rPr>
      <t>RP BI-WEEKLY ON-CYCLE PAYROLL SCHEDULE</t>
    </r>
  </si>
  <si>
    <t xml:space="preserve">CUTOFF FOR </t>
  </si>
  <si>
    <t>PAYSHEET CREATION &amp; PRELIMINARY CALCULATION</t>
  </si>
  <si>
    <t>CUTOFF</t>
  </si>
  <si>
    <t xml:space="preserve">TRANSACTIONS </t>
  </si>
  <si>
    <t>INTERFACE</t>
  </si>
  <si>
    <t>REGENTS</t>
  </si>
  <si>
    <t xml:space="preserve">CUTOFF </t>
  </si>
  <si>
    <t>POSTED TO</t>
  </si>
  <si>
    <t>USERS</t>
  </si>
  <si>
    <t>FILES</t>
  </si>
  <si>
    <t>ON-LINE USERS</t>
  </si>
  <si>
    <t>START DATES</t>
  </si>
  <si>
    <t>ENDING DATES</t>
  </si>
  <si>
    <t>5:00 P.M.</t>
  </si>
  <si>
    <t>6:00 P.M.</t>
  </si>
  <si>
    <t xml:space="preserve"> </t>
  </si>
  <si>
    <t>FOR ON-LINE</t>
  </si>
  <si>
    <t>CUTOFF FOR</t>
  </si>
  <si>
    <t>REPORTED TIME</t>
  </si>
  <si>
    <t xml:space="preserve">PAYROLL </t>
  </si>
  <si>
    <t>SMART AFTER</t>
  </si>
  <si>
    <t>4:00 P.M.</t>
  </si>
  <si>
    <t xml:space="preserve"> ENTRY DATE</t>
  </si>
  <si>
    <t>PAY DATE</t>
  </si>
  <si>
    <t>**Time Admin process runs final time at 3:30 p.m and produces Payable Time which must be approved by 6:00 p.m.</t>
  </si>
  <si>
    <t xml:space="preserve">                      PAYROLL PERIODS</t>
  </si>
  <si>
    <t>6:00 P.M.*</t>
  </si>
  <si>
    <t>3:30 P.M. **</t>
  </si>
  <si>
    <t>6:00 P.M. ***</t>
  </si>
  <si>
    <t>TIME &amp; LABOR AND EMPLOYEE DATA FOR</t>
  </si>
  <si>
    <t>FIRST T&amp;LBR</t>
  </si>
  <si>
    <t>TIME &amp; LABOR</t>
  </si>
  <si>
    <t>PAYABLE TIME</t>
  </si>
  <si>
    <t>SUBMISSIONS/APPROVALS</t>
  </si>
  <si>
    <t>APPROVALS</t>
  </si>
  <si>
    <t xml:space="preserve">*Ensure Payable Time exists prior to 6:00 P.M. on cutoff for employees expected to receive sick and/or vacation leave payouts. </t>
  </si>
  <si>
    <t xml:space="preserve">   Preliminary Pay Calculation runs after 6:00 P.M. and each succeeding work day until the cutoff for Correction/Approval of Time and Labor Entries</t>
  </si>
  <si>
    <t xml:space="preserve">             ***Final Pay Calculation runs after 6:00 P.M.</t>
  </si>
  <si>
    <t xml:space="preserve">             Files are Due by 12:00 p.m. (Noon) on these days for Day Batch Processing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</si>
</sst>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1F497D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15" fontId="4" fillId="0" borderId="10" xfId="0" applyNumberFormat="1" applyFont="1" applyFill="1" applyBorder="1" applyAlignment="1">
      <alignment horizontal="center"/>
    </xf>
    <xf numFmtId="15" fontId="4" fillId="0" borderId="11" xfId="0" applyNumberFormat="1" applyFont="1" applyFill="1" applyBorder="1" applyAlignment="1">
      <alignment horizontal="center"/>
    </xf>
    <xf numFmtId="15" fontId="4" fillId="0" borderId="12" xfId="0" applyNumberFormat="1" applyFont="1" applyFill="1" applyBorder="1" applyAlignment="1">
      <alignment horizontal="center"/>
    </xf>
    <xf numFmtId="15" fontId="4" fillId="0" borderId="13" xfId="0" applyNumberFormat="1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15" fontId="4" fillId="0" borderId="10" xfId="0" applyNumberFormat="1" applyFont="1" applyFill="1" applyBorder="1" applyAlignment="1" quotePrefix="1">
      <alignment horizontal="center"/>
    </xf>
    <xf numFmtId="0" fontId="0" fillId="0" borderId="12" xfId="0" applyFill="1" applyBorder="1" applyAlignment="1">
      <alignment/>
    </xf>
    <xf numFmtId="0" fontId="9" fillId="0" borderId="0" xfId="0" applyFont="1" applyFill="1" applyAlignment="1">
      <alignment horizontal="centerContinuous"/>
    </xf>
    <xf numFmtId="0" fontId="7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5" fillId="0" borderId="15" xfId="0" applyFont="1" applyFill="1" applyBorder="1" applyAlignment="1">
      <alignment horizontal="centerContinuous"/>
    </xf>
    <xf numFmtId="0" fontId="6" fillId="0" borderId="16" xfId="0" applyFont="1" applyFill="1" applyBorder="1" applyAlignment="1">
      <alignment horizontal="centerContinuous"/>
    </xf>
    <xf numFmtId="0" fontId="6" fillId="0" borderId="15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/>
    </xf>
    <xf numFmtId="0" fontId="6" fillId="0" borderId="18" xfId="0" applyFont="1" applyFill="1" applyBorder="1" applyAlignment="1">
      <alignment horizontal="centerContinuous"/>
    </xf>
    <xf numFmtId="0" fontId="6" fillId="0" borderId="19" xfId="0" applyFont="1" applyFill="1" applyBorder="1" applyAlignment="1">
      <alignment horizontal="centerContinuous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centerContinuous"/>
    </xf>
    <xf numFmtId="15" fontId="4" fillId="0" borderId="0" xfId="0" applyNumberFormat="1" applyFont="1" applyFill="1" applyAlignment="1">
      <alignment horizontal="center"/>
    </xf>
    <xf numFmtId="0" fontId="4" fillId="0" borderId="2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15" fontId="4" fillId="0" borderId="21" xfId="0" applyNumberFormat="1" applyFont="1" applyFill="1" applyBorder="1" applyAlignment="1">
      <alignment horizontal="centerContinuous"/>
    </xf>
    <xf numFmtId="15" fontId="4" fillId="0" borderId="22" xfId="0" applyNumberFormat="1" applyFont="1" applyFill="1" applyBorder="1" applyAlignment="1">
      <alignment horizontal="centerContinuous"/>
    </xf>
    <xf numFmtId="15" fontId="4" fillId="0" borderId="22" xfId="0" applyNumberFormat="1" applyFont="1" applyFill="1" applyBorder="1" applyAlignment="1">
      <alignment horizontal="center"/>
    </xf>
    <xf numFmtId="15" fontId="4" fillId="0" borderId="23" xfId="0" applyNumberFormat="1" applyFont="1" applyFill="1" applyBorder="1" applyAlignment="1">
      <alignment horizontal="centerContinuous"/>
    </xf>
    <xf numFmtId="15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4" fillId="0" borderId="0" xfId="0" applyNumberFormat="1" applyFont="1" applyFill="1" applyAlignment="1">
      <alignment horizontal="centerContinuous"/>
    </xf>
    <xf numFmtId="0" fontId="4" fillId="0" borderId="24" xfId="0" applyFont="1" applyFill="1" applyBorder="1" applyAlignment="1">
      <alignment/>
    </xf>
    <xf numFmtId="0" fontId="4" fillId="0" borderId="25" xfId="0" applyFont="1" applyFill="1" applyBorder="1" applyAlignment="1">
      <alignment/>
    </xf>
    <xf numFmtId="0" fontId="4" fillId="0" borderId="25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Continuous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Continuous"/>
    </xf>
    <xf numFmtId="0" fontId="0" fillId="0" borderId="25" xfId="0" applyFont="1" applyFill="1" applyBorder="1" applyAlignment="1">
      <alignment horizontal="centerContinuous"/>
    </xf>
    <xf numFmtId="15" fontId="0" fillId="0" borderId="0" xfId="0" applyNumberFormat="1" applyFont="1" applyFill="1" applyAlignment="1">
      <alignment horizontal="centerContinuous"/>
    </xf>
    <xf numFmtId="0" fontId="0" fillId="0" borderId="13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15" fontId="0" fillId="0" borderId="0" xfId="0" applyNumberFormat="1" applyFont="1" applyFill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27" xfId="0" applyFont="1" applyFill="1" applyBorder="1" applyAlignment="1">
      <alignment horizontal="centerContinuous"/>
    </xf>
    <xf numFmtId="15" fontId="1" fillId="33" borderId="0" xfId="0" applyNumberFormat="1" applyFont="1" applyFill="1" applyAlignment="1">
      <alignment horizontal="left"/>
    </xf>
    <xf numFmtId="15" fontId="4" fillId="33" borderId="0" xfId="0" applyNumberFormat="1" applyFont="1" applyFill="1" applyAlignment="1">
      <alignment horizontal="centerContinuous"/>
    </xf>
    <xf numFmtId="0" fontId="4" fillId="33" borderId="0" xfId="0" applyFont="1" applyFill="1" applyAlignment="1">
      <alignment horizontal="centerContinuous"/>
    </xf>
    <xf numFmtId="15" fontId="4" fillId="33" borderId="10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1"/>
  <sheetViews>
    <sheetView showGridLines="0" tabSelected="1" zoomScalePageLayoutView="0" workbookViewId="0" topLeftCell="A1">
      <pane ySplit="9" topLeftCell="A10" activePane="bottomLeft" state="frozen"/>
      <selection pane="topLeft" activeCell="A1" sqref="A1"/>
      <selection pane="bottomLeft" activeCell="A68" sqref="A68"/>
    </sheetView>
  </sheetViews>
  <sheetFormatPr defaultColWidth="9.140625" defaultRowHeight="12.75"/>
  <cols>
    <col min="1" max="1" width="11.00390625" style="8" customWidth="1"/>
    <col min="2" max="2" width="11.28125" style="8" customWidth="1"/>
    <col min="3" max="3" width="10.28125" style="8" customWidth="1"/>
    <col min="4" max="4" width="13.57421875" style="8" customWidth="1"/>
    <col min="5" max="5" width="11.28125" style="8" customWidth="1"/>
    <col min="6" max="6" width="10.8515625" style="8" customWidth="1"/>
    <col min="7" max="7" width="12.28125" style="8" customWidth="1"/>
    <col min="8" max="8" width="26.00390625" style="8" customWidth="1"/>
    <col min="9" max="9" width="21.421875" style="8" customWidth="1"/>
    <col min="10" max="10" width="16.7109375" style="8" customWidth="1"/>
    <col min="11" max="16384" width="9.140625" style="8" customWidth="1"/>
  </cols>
  <sheetData>
    <row r="1" spans="1:11" ht="22.5" customHeight="1">
      <c r="A1" s="17"/>
      <c r="B1" s="17">
        <v>2017</v>
      </c>
      <c r="C1" s="18" t="s">
        <v>0</v>
      </c>
      <c r="D1" s="19"/>
      <c r="E1" s="19"/>
      <c r="F1" s="19"/>
      <c r="G1" s="2"/>
      <c r="H1" s="2"/>
      <c r="I1" s="1"/>
      <c r="J1" s="2"/>
      <c r="K1" s="2"/>
    </row>
    <row r="2" spans="1:11" ht="22.5" customHeight="1">
      <c r="A2" s="17"/>
      <c r="B2" s="17"/>
      <c r="C2" s="18"/>
      <c r="D2" s="19"/>
      <c r="E2" s="19"/>
      <c r="F2" s="19"/>
      <c r="G2" s="2"/>
      <c r="H2" s="2"/>
      <c r="I2" s="1"/>
      <c r="J2" s="2"/>
      <c r="K2" s="2"/>
    </row>
    <row r="3" ht="13.5" thickBot="1"/>
    <row r="4" spans="1:10" s="7" customFormat="1" ht="13.5" thickTop="1">
      <c r="A4" s="20"/>
      <c r="B4" s="21"/>
      <c r="C4" s="22"/>
      <c r="D4" s="23" t="s">
        <v>30</v>
      </c>
      <c r="E4" s="23"/>
      <c r="F4" s="23"/>
      <c r="G4" s="24"/>
      <c r="H4" s="46" t="s">
        <v>16</v>
      </c>
      <c r="I4" s="46" t="s">
        <v>16</v>
      </c>
      <c r="J4" s="25"/>
    </row>
    <row r="5" spans="1:10" s="7" customFormat="1" ht="12.75">
      <c r="A5" s="50" t="s">
        <v>26</v>
      </c>
      <c r="B5" s="51"/>
      <c r="C5" s="11"/>
      <c r="D5" s="26" t="s">
        <v>2</v>
      </c>
      <c r="E5" s="26"/>
      <c r="F5" s="26"/>
      <c r="G5" s="27"/>
      <c r="H5" s="45" t="s">
        <v>18</v>
      </c>
      <c r="I5" s="53" t="s">
        <v>1</v>
      </c>
      <c r="J5" s="49" t="s">
        <v>20</v>
      </c>
    </row>
    <row r="6" spans="1:10" s="7" customFormat="1" ht="12.75">
      <c r="A6" s="16"/>
      <c r="B6" s="28"/>
      <c r="C6" s="10"/>
      <c r="D6" s="12" t="s">
        <v>31</v>
      </c>
      <c r="E6" s="12" t="s">
        <v>3</v>
      </c>
      <c r="F6" s="12" t="s">
        <v>3</v>
      </c>
      <c r="G6" s="10"/>
      <c r="H6" s="44" t="s">
        <v>32</v>
      </c>
      <c r="I6" s="44" t="s">
        <v>32</v>
      </c>
      <c r="J6" s="49" t="s">
        <v>4</v>
      </c>
    </row>
    <row r="7" spans="1:10" s="7" customFormat="1" ht="12.75">
      <c r="A7" s="9"/>
      <c r="B7" s="10"/>
      <c r="C7" s="10"/>
      <c r="D7" s="12" t="s">
        <v>23</v>
      </c>
      <c r="E7" s="12" t="s">
        <v>5</v>
      </c>
      <c r="F7" s="12" t="s">
        <v>6</v>
      </c>
      <c r="G7" s="12" t="s">
        <v>7</v>
      </c>
      <c r="H7" s="44" t="s">
        <v>19</v>
      </c>
      <c r="I7" s="44" t="s">
        <v>33</v>
      </c>
      <c r="J7" s="29" t="s">
        <v>8</v>
      </c>
    </row>
    <row r="8" spans="1:10" s="7" customFormat="1" ht="12.75">
      <c r="A8" s="9"/>
      <c r="B8" s="10"/>
      <c r="C8" s="10"/>
      <c r="D8" s="12" t="s">
        <v>17</v>
      </c>
      <c r="E8" s="12" t="s">
        <v>9</v>
      </c>
      <c r="F8" s="11" t="s">
        <v>10</v>
      </c>
      <c r="G8" s="12" t="s">
        <v>11</v>
      </c>
      <c r="H8" s="44" t="s">
        <v>34</v>
      </c>
      <c r="I8" s="44" t="s">
        <v>35</v>
      </c>
      <c r="J8" s="49" t="s">
        <v>21</v>
      </c>
    </row>
    <row r="9" spans="1:10" s="7" customFormat="1" ht="13.5" customHeight="1" thickBot="1">
      <c r="A9" s="40" t="s">
        <v>12</v>
      </c>
      <c r="B9" s="41" t="s">
        <v>13</v>
      </c>
      <c r="C9" s="42" t="s">
        <v>24</v>
      </c>
      <c r="D9" s="43" t="s">
        <v>9</v>
      </c>
      <c r="E9" s="43" t="s">
        <v>14</v>
      </c>
      <c r="F9" s="42" t="s">
        <v>22</v>
      </c>
      <c r="G9" s="43" t="s">
        <v>27</v>
      </c>
      <c r="H9" s="47" t="s">
        <v>28</v>
      </c>
      <c r="I9" s="47" t="s">
        <v>29</v>
      </c>
      <c r="J9" s="54" t="s">
        <v>15</v>
      </c>
    </row>
    <row r="10" spans="1:10" s="30" customFormat="1" ht="13.5" customHeight="1" thickTop="1">
      <c r="A10" s="5">
        <v>42708</v>
      </c>
      <c r="B10" s="3">
        <v>42721</v>
      </c>
      <c r="C10" s="3">
        <v>42734</v>
      </c>
      <c r="D10" s="3">
        <v>42708</v>
      </c>
      <c r="E10" s="3">
        <v>42723</v>
      </c>
      <c r="F10" s="3">
        <v>42726</v>
      </c>
      <c r="G10" s="3">
        <v>42724</v>
      </c>
      <c r="H10" s="3">
        <v>42727</v>
      </c>
      <c r="I10" s="3">
        <v>42727</v>
      </c>
      <c r="J10" s="6">
        <v>42732</v>
      </c>
    </row>
    <row r="11" spans="1:10" s="30" customFormat="1" ht="3.75" customHeight="1">
      <c r="A11" s="5"/>
      <c r="B11" s="3"/>
      <c r="C11" s="3"/>
      <c r="D11" s="3"/>
      <c r="E11" s="3"/>
      <c r="F11" s="3"/>
      <c r="G11" s="3"/>
      <c r="H11" s="3"/>
      <c r="I11" s="3"/>
      <c r="J11" s="6"/>
    </row>
    <row r="12" spans="1:10" s="7" customFormat="1" ht="3.75" customHeight="1" hidden="1">
      <c r="A12" s="9"/>
      <c r="B12" s="10"/>
      <c r="C12" s="11"/>
      <c r="D12" s="11"/>
      <c r="E12" s="12"/>
      <c r="F12" s="11"/>
      <c r="G12" s="11"/>
      <c r="H12" s="13"/>
      <c r="I12" s="13"/>
      <c r="J12" s="14"/>
    </row>
    <row r="13" spans="1:10" s="7" customFormat="1" ht="11.25" customHeight="1">
      <c r="A13" s="5">
        <f>A10+14</f>
        <v>42722</v>
      </c>
      <c r="B13" s="3">
        <f>B10+14</f>
        <v>42735</v>
      </c>
      <c r="C13" s="3">
        <f>C10+14</f>
        <v>42748</v>
      </c>
      <c r="D13" s="3">
        <f>D10+14</f>
        <v>42722</v>
      </c>
      <c r="E13" s="58">
        <v>42738</v>
      </c>
      <c r="F13" s="3">
        <v>42740</v>
      </c>
      <c r="G13" s="3">
        <v>42738</v>
      </c>
      <c r="H13" s="3">
        <v>42741</v>
      </c>
      <c r="I13" s="3">
        <v>42741</v>
      </c>
      <c r="J13" s="6">
        <f>J10+14</f>
        <v>42746</v>
      </c>
    </row>
    <row r="14" spans="1:10" s="7" customFormat="1" ht="3" customHeight="1">
      <c r="A14" s="5"/>
      <c r="B14" s="3"/>
      <c r="C14" s="3"/>
      <c r="D14" s="3" t="s">
        <v>16</v>
      </c>
      <c r="E14" s="3"/>
      <c r="F14" s="15"/>
      <c r="G14" s="3"/>
      <c r="H14" s="3"/>
      <c r="I14" s="3"/>
      <c r="J14" s="6"/>
    </row>
    <row r="15" spans="1:11" s="7" customFormat="1" ht="11.25" customHeight="1">
      <c r="A15" s="5">
        <f aca="true" t="shared" si="0" ref="A15:J15">A13+14</f>
        <v>42736</v>
      </c>
      <c r="B15" s="3">
        <f t="shared" si="0"/>
        <v>42749</v>
      </c>
      <c r="C15" s="3">
        <f t="shared" si="0"/>
        <v>42762</v>
      </c>
      <c r="D15" s="3">
        <f>D10+28</f>
        <v>42736</v>
      </c>
      <c r="E15" s="58">
        <f>E13+14</f>
        <v>42752</v>
      </c>
      <c r="F15" s="3">
        <f>+F13+14</f>
        <v>42754</v>
      </c>
      <c r="G15" s="3">
        <f t="shared" si="0"/>
        <v>42752</v>
      </c>
      <c r="H15" s="3">
        <f>H13+14</f>
        <v>42755</v>
      </c>
      <c r="I15" s="3">
        <f>I13+14</f>
        <v>42755</v>
      </c>
      <c r="J15" s="4">
        <f t="shared" si="0"/>
        <v>42760</v>
      </c>
      <c r="K15" s="31"/>
    </row>
    <row r="16" spans="1:10" s="7" customFormat="1" ht="5.25" customHeight="1">
      <c r="A16" s="5"/>
      <c r="B16" s="3"/>
      <c r="C16" s="12"/>
      <c r="D16" s="3"/>
      <c r="E16" s="3"/>
      <c r="F16" s="3"/>
      <c r="G16" s="3"/>
      <c r="H16" s="3"/>
      <c r="I16" s="3"/>
      <c r="J16" s="6"/>
    </row>
    <row r="17" spans="1:11" s="7" customFormat="1" ht="11.25" customHeight="1">
      <c r="A17" s="5">
        <f aca="true" t="shared" si="1" ref="A17:J17">A15+14</f>
        <v>42750</v>
      </c>
      <c r="B17" s="3">
        <f t="shared" si="1"/>
        <v>42763</v>
      </c>
      <c r="C17" s="3">
        <f t="shared" si="1"/>
        <v>42776</v>
      </c>
      <c r="D17" s="3">
        <f>D15+14</f>
        <v>42750</v>
      </c>
      <c r="E17" s="3">
        <f>E15+14-1</f>
        <v>42765</v>
      </c>
      <c r="F17" s="3">
        <f t="shared" si="1"/>
        <v>42768</v>
      </c>
      <c r="G17" s="3">
        <f t="shared" si="1"/>
        <v>42766</v>
      </c>
      <c r="H17" s="3">
        <f>H15+14</f>
        <v>42769</v>
      </c>
      <c r="I17" s="3">
        <f>I15+14</f>
        <v>42769</v>
      </c>
      <c r="J17" s="4">
        <f t="shared" si="1"/>
        <v>42774</v>
      </c>
      <c r="K17" s="31"/>
    </row>
    <row r="18" spans="1:10" s="7" customFormat="1" ht="3" customHeight="1">
      <c r="A18" s="5"/>
      <c r="B18" s="3"/>
      <c r="C18" s="3"/>
      <c r="D18" s="3"/>
      <c r="E18" s="3"/>
      <c r="F18" s="3"/>
      <c r="G18" s="3"/>
      <c r="H18" s="3"/>
      <c r="I18" s="3"/>
      <c r="J18" s="6"/>
    </row>
    <row r="19" spans="1:11" s="7" customFormat="1" ht="11.25" customHeight="1">
      <c r="A19" s="5">
        <f aca="true" t="shared" si="2" ref="A19:G19">A17+14</f>
        <v>42764</v>
      </c>
      <c r="B19" s="3">
        <f t="shared" si="2"/>
        <v>42777</v>
      </c>
      <c r="C19" s="3">
        <f t="shared" si="2"/>
        <v>42790</v>
      </c>
      <c r="D19" s="3">
        <f>D17+14</f>
        <v>42764</v>
      </c>
      <c r="E19" s="3">
        <f t="shared" si="2"/>
        <v>42779</v>
      </c>
      <c r="F19" s="3">
        <f t="shared" si="2"/>
        <v>42782</v>
      </c>
      <c r="G19" s="3">
        <f t="shared" si="2"/>
        <v>42780</v>
      </c>
      <c r="H19" s="3">
        <f>H17+14</f>
        <v>42783</v>
      </c>
      <c r="I19" s="3">
        <f>I17+14</f>
        <v>42783</v>
      </c>
      <c r="J19" s="4">
        <f>J17+14</f>
        <v>42788</v>
      </c>
      <c r="K19" s="31"/>
    </row>
    <row r="20" spans="1:10" s="7" customFormat="1" ht="2.25" customHeight="1">
      <c r="A20" s="5"/>
      <c r="B20" s="3"/>
      <c r="C20" s="12"/>
      <c r="D20" s="12"/>
      <c r="E20" s="3"/>
      <c r="F20" s="3"/>
      <c r="G20" s="3"/>
      <c r="H20" s="3"/>
      <c r="I20" s="3"/>
      <c r="J20" s="6"/>
    </row>
    <row r="21" spans="1:11" s="7" customFormat="1" ht="11.25" customHeight="1">
      <c r="A21" s="5">
        <f aca="true" t="shared" si="3" ref="A21:G21">A19+14</f>
        <v>42778</v>
      </c>
      <c r="B21" s="3">
        <f t="shared" si="3"/>
        <v>42791</v>
      </c>
      <c r="C21" s="3">
        <f t="shared" si="3"/>
        <v>42804</v>
      </c>
      <c r="D21" s="3">
        <f t="shared" si="3"/>
        <v>42778</v>
      </c>
      <c r="E21" s="3">
        <f t="shared" si="3"/>
        <v>42793</v>
      </c>
      <c r="F21" s="3">
        <f t="shared" si="3"/>
        <v>42796</v>
      </c>
      <c r="G21" s="3">
        <f t="shared" si="3"/>
        <v>42794</v>
      </c>
      <c r="H21" s="3">
        <f>H19+14</f>
        <v>42797</v>
      </c>
      <c r="I21" s="3">
        <f>I19+14</f>
        <v>42797</v>
      </c>
      <c r="J21" s="4">
        <f>J19+14</f>
        <v>42802</v>
      </c>
      <c r="K21" s="31"/>
    </row>
    <row r="22" spans="1:13" s="7" customFormat="1" ht="5.25" customHeight="1">
      <c r="A22" s="5"/>
      <c r="B22" s="3"/>
      <c r="C22" s="3"/>
      <c r="D22" s="3"/>
      <c r="E22" s="3"/>
      <c r="F22" s="3"/>
      <c r="G22" s="3"/>
      <c r="H22" s="3"/>
      <c r="I22" s="3"/>
      <c r="J22" s="6"/>
      <c r="M22" s="32"/>
    </row>
    <row r="23" spans="1:11" s="7" customFormat="1" ht="11.25" customHeight="1">
      <c r="A23" s="5">
        <f aca="true" t="shared" si="4" ref="A23:G23">A21+14</f>
        <v>42792</v>
      </c>
      <c r="B23" s="3">
        <f t="shared" si="4"/>
        <v>42805</v>
      </c>
      <c r="C23" s="3">
        <f t="shared" si="4"/>
        <v>42818</v>
      </c>
      <c r="D23" s="3">
        <f t="shared" si="4"/>
        <v>42792</v>
      </c>
      <c r="E23" s="3">
        <f t="shared" si="4"/>
        <v>42807</v>
      </c>
      <c r="F23" s="3">
        <f t="shared" si="4"/>
        <v>42810</v>
      </c>
      <c r="G23" s="3">
        <f t="shared" si="4"/>
        <v>42808</v>
      </c>
      <c r="H23" s="3">
        <f>H21+14</f>
        <v>42811</v>
      </c>
      <c r="I23" s="3">
        <f>I21+14</f>
        <v>42811</v>
      </c>
      <c r="J23" s="4">
        <f>J21+14</f>
        <v>42816</v>
      </c>
      <c r="K23" s="31"/>
    </row>
    <row r="24" spans="1:10" s="7" customFormat="1" ht="5.25" customHeight="1">
      <c r="A24" s="5"/>
      <c r="B24" s="3"/>
      <c r="C24" s="12"/>
      <c r="D24" s="12"/>
      <c r="E24" s="3"/>
      <c r="F24" s="3"/>
      <c r="G24" s="3"/>
      <c r="H24" s="3"/>
      <c r="I24" s="3"/>
      <c r="J24" s="6"/>
    </row>
    <row r="25" spans="1:11" s="7" customFormat="1" ht="11.25" customHeight="1">
      <c r="A25" s="5">
        <f aca="true" t="shared" si="5" ref="A25:G25">A23+14</f>
        <v>42806</v>
      </c>
      <c r="B25" s="3">
        <f t="shared" si="5"/>
        <v>42819</v>
      </c>
      <c r="C25" s="3">
        <f t="shared" si="5"/>
        <v>42832</v>
      </c>
      <c r="D25" s="3">
        <f t="shared" si="5"/>
        <v>42806</v>
      </c>
      <c r="E25" s="3">
        <f t="shared" si="5"/>
        <v>42821</v>
      </c>
      <c r="F25" s="3">
        <f t="shared" si="5"/>
        <v>42824</v>
      </c>
      <c r="G25" s="3">
        <f t="shared" si="5"/>
        <v>42822</v>
      </c>
      <c r="H25" s="3">
        <f>H23+14</f>
        <v>42825</v>
      </c>
      <c r="I25" s="3">
        <f>I23+14</f>
        <v>42825</v>
      </c>
      <c r="J25" s="4">
        <f>J23+14</f>
        <v>42830</v>
      </c>
      <c r="K25" s="31"/>
    </row>
    <row r="26" spans="1:10" s="7" customFormat="1" ht="5.25" customHeight="1">
      <c r="A26" s="5"/>
      <c r="B26" s="3"/>
      <c r="C26" s="3"/>
      <c r="D26" s="3"/>
      <c r="E26" s="3"/>
      <c r="F26" s="3"/>
      <c r="G26" s="3"/>
      <c r="H26" s="3"/>
      <c r="I26" s="3"/>
      <c r="J26" s="6"/>
    </row>
    <row r="27" spans="1:11" s="7" customFormat="1" ht="11.25" customHeight="1">
      <c r="A27" s="5">
        <f aca="true" t="shared" si="6" ref="A27:J27">A25+14</f>
        <v>42820</v>
      </c>
      <c r="B27" s="3">
        <f t="shared" si="6"/>
        <v>42833</v>
      </c>
      <c r="C27" s="3">
        <f t="shared" si="6"/>
        <v>42846</v>
      </c>
      <c r="D27" s="3">
        <f t="shared" si="6"/>
        <v>42820</v>
      </c>
      <c r="E27" s="3">
        <f t="shared" si="6"/>
        <v>42835</v>
      </c>
      <c r="F27" s="3">
        <f t="shared" si="6"/>
        <v>42838</v>
      </c>
      <c r="G27" s="3">
        <f t="shared" si="6"/>
        <v>42836</v>
      </c>
      <c r="H27" s="3">
        <f>H25+14</f>
        <v>42839</v>
      </c>
      <c r="I27" s="3">
        <f>I25+14</f>
        <v>42839</v>
      </c>
      <c r="J27" s="4">
        <f t="shared" si="6"/>
        <v>42844</v>
      </c>
      <c r="K27" s="31"/>
    </row>
    <row r="28" spans="1:10" s="7" customFormat="1" ht="5.25" customHeight="1">
      <c r="A28" s="5"/>
      <c r="B28" s="3"/>
      <c r="C28" s="12"/>
      <c r="D28" s="12"/>
      <c r="E28" s="3"/>
      <c r="F28" s="3"/>
      <c r="G28" s="3"/>
      <c r="H28" s="3"/>
      <c r="I28" s="3"/>
      <c r="J28" s="6"/>
    </row>
    <row r="29" spans="1:11" s="7" customFormat="1" ht="11.25" customHeight="1">
      <c r="A29" s="5">
        <f aca="true" t="shared" si="7" ref="A29:J29">A27+14</f>
        <v>42834</v>
      </c>
      <c r="B29" s="3">
        <f t="shared" si="7"/>
        <v>42847</v>
      </c>
      <c r="C29" s="3">
        <f t="shared" si="7"/>
        <v>42860</v>
      </c>
      <c r="D29" s="3">
        <f t="shared" si="7"/>
        <v>42834</v>
      </c>
      <c r="E29" s="3">
        <f t="shared" si="7"/>
        <v>42849</v>
      </c>
      <c r="F29" s="3">
        <f t="shared" si="7"/>
        <v>42852</v>
      </c>
      <c r="G29" s="3">
        <f t="shared" si="7"/>
        <v>42850</v>
      </c>
      <c r="H29" s="3">
        <f t="shared" si="7"/>
        <v>42853</v>
      </c>
      <c r="I29" s="3">
        <f t="shared" si="7"/>
        <v>42853</v>
      </c>
      <c r="J29" s="4">
        <f t="shared" si="7"/>
        <v>42858</v>
      </c>
      <c r="K29" s="31"/>
    </row>
    <row r="30" spans="1:10" s="7" customFormat="1" ht="5.25" customHeight="1">
      <c r="A30" s="5"/>
      <c r="B30" s="3"/>
      <c r="C30" s="3"/>
      <c r="D30" s="3"/>
      <c r="E30" s="3"/>
      <c r="F30" s="3"/>
      <c r="G30" s="3"/>
      <c r="H30" s="3"/>
      <c r="I30" s="3"/>
      <c r="J30" s="6"/>
    </row>
    <row r="31" spans="1:11" s="7" customFormat="1" ht="11.25" customHeight="1">
      <c r="A31" s="5">
        <f aca="true" t="shared" si="8" ref="A31:J31">A29+14</f>
        <v>42848</v>
      </c>
      <c r="B31" s="3">
        <f t="shared" si="8"/>
        <v>42861</v>
      </c>
      <c r="C31" s="3">
        <f t="shared" si="8"/>
        <v>42874</v>
      </c>
      <c r="D31" s="3">
        <f t="shared" si="8"/>
        <v>42848</v>
      </c>
      <c r="E31" s="3">
        <f t="shared" si="8"/>
        <v>42863</v>
      </c>
      <c r="F31" s="3">
        <f>F29+14</f>
        <v>42866</v>
      </c>
      <c r="G31" s="3">
        <f t="shared" si="8"/>
        <v>42864</v>
      </c>
      <c r="H31" s="3">
        <f>H29+14</f>
        <v>42867</v>
      </c>
      <c r="I31" s="3">
        <f>I29+14</f>
        <v>42867</v>
      </c>
      <c r="J31" s="4">
        <f t="shared" si="8"/>
        <v>42872</v>
      </c>
      <c r="K31" s="31"/>
    </row>
    <row r="32" spans="1:10" s="7" customFormat="1" ht="5.25" customHeight="1">
      <c r="A32" s="5"/>
      <c r="B32" s="3"/>
      <c r="C32" s="12"/>
      <c r="D32" s="12"/>
      <c r="E32" s="3"/>
      <c r="F32" s="3"/>
      <c r="G32" s="3"/>
      <c r="H32" s="3"/>
      <c r="I32" s="3"/>
      <c r="J32" s="6"/>
    </row>
    <row r="33" spans="1:11" s="7" customFormat="1" ht="11.25" customHeight="1">
      <c r="A33" s="5">
        <f>A31+14</f>
        <v>42862</v>
      </c>
      <c r="B33" s="3">
        <f>B31+14</f>
        <v>42875</v>
      </c>
      <c r="C33" s="3">
        <f>C31+14</f>
        <v>42888</v>
      </c>
      <c r="D33" s="3">
        <f>D31+14</f>
        <v>42862</v>
      </c>
      <c r="E33" s="3">
        <v>42877</v>
      </c>
      <c r="F33" s="3">
        <f>F29+28-1</f>
        <v>42879</v>
      </c>
      <c r="G33" s="3">
        <f>G31+14</f>
        <v>42878</v>
      </c>
      <c r="H33" s="3">
        <f>H31+14</f>
        <v>42881</v>
      </c>
      <c r="I33" s="3">
        <f>I31+14</f>
        <v>42881</v>
      </c>
      <c r="J33" s="4">
        <f>J31+14</f>
        <v>42886</v>
      </c>
      <c r="K33" s="31"/>
    </row>
    <row r="34" spans="1:10" s="7" customFormat="1" ht="5.25" customHeight="1">
      <c r="A34" s="5"/>
      <c r="B34" s="3"/>
      <c r="C34" s="3"/>
      <c r="D34" s="3"/>
      <c r="E34" s="3"/>
      <c r="F34" s="3"/>
      <c r="G34" s="3"/>
      <c r="H34" s="3"/>
      <c r="I34" s="3"/>
      <c r="J34" s="6"/>
    </row>
    <row r="35" spans="1:11" s="7" customFormat="1" ht="11.25" customHeight="1">
      <c r="A35" s="5">
        <f>A33+14</f>
        <v>42876</v>
      </c>
      <c r="B35" s="3">
        <f>B33+14</f>
        <v>42889</v>
      </c>
      <c r="C35" s="3">
        <f>C33+14</f>
        <v>42902</v>
      </c>
      <c r="D35" s="3">
        <f>D33+14</f>
        <v>42876</v>
      </c>
      <c r="E35" s="3">
        <f>E31+28</f>
        <v>42891</v>
      </c>
      <c r="F35" s="3">
        <f>F33+14+1</f>
        <v>42894</v>
      </c>
      <c r="G35" s="3">
        <f>G33+14</f>
        <v>42892</v>
      </c>
      <c r="H35" s="3">
        <f>H33+14</f>
        <v>42895</v>
      </c>
      <c r="I35" s="3">
        <f>I33+14</f>
        <v>42895</v>
      </c>
      <c r="J35" s="4">
        <f>J33+14</f>
        <v>42900</v>
      </c>
      <c r="K35" s="31"/>
    </row>
    <row r="36" spans="1:10" s="7" customFormat="1" ht="5.25" customHeight="1">
      <c r="A36" s="5"/>
      <c r="B36" s="3"/>
      <c r="C36" s="12"/>
      <c r="D36" s="12"/>
      <c r="E36" s="3"/>
      <c r="F36" s="3"/>
      <c r="G36" s="3"/>
      <c r="H36" s="3"/>
      <c r="I36" s="3"/>
      <c r="J36" s="6"/>
    </row>
    <row r="37" spans="1:11" s="7" customFormat="1" ht="11.25" customHeight="1">
      <c r="A37" s="5">
        <f>A35+14</f>
        <v>42890</v>
      </c>
      <c r="B37" s="3">
        <f>B35+14</f>
        <v>42903</v>
      </c>
      <c r="C37" s="3">
        <f>C35+14</f>
        <v>42916</v>
      </c>
      <c r="D37" s="3">
        <f>D33+28</f>
        <v>42890</v>
      </c>
      <c r="E37" s="3">
        <f aca="true" t="shared" si="9" ref="E37:J37">E35+14</f>
        <v>42905</v>
      </c>
      <c r="F37" s="3">
        <f t="shared" si="9"/>
        <v>42908</v>
      </c>
      <c r="G37" s="3">
        <f t="shared" si="9"/>
        <v>42906</v>
      </c>
      <c r="H37" s="3">
        <f t="shared" si="9"/>
        <v>42909</v>
      </c>
      <c r="I37" s="3">
        <f t="shared" si="9"/>
        <v>42909</v>
      </c>
      <c r="J37" s="4">
        <f t="shared" si="9"/>
        <v>42914</v>
      </c>
      <c r="K37" s="31"/>
    </row>
    <row r="38" spans="1:10" s="7" customFormat="1" ht="5.25" customHeight="1">
      <c r="A38" s="5"/>
      <c r="B38" s="3"/>
      <c r="C38" s="3"/>
      <c r="D38" s="3"/>
      <c r="E38" s="3"/>
      <c r="F38" s="3"/>
      <c r="G38" s="3"/>
      <c r="H38" s="3"/>
      <c r="I38" s="3"/>
      <c r="J38" s="6"/>
    </row>
    <row r="39" spans="1:11" s="7" customFormat="1" ht="11.25" customHeight="1">
      <c r="A39" s="5">
        <f>A37+14</f>
        <v>42904</v>
      </c>
      <c r="B39" s="3">
        <f>B37+14</f>
        <v>42917</v>
      </c>
      <c r="C39" s="3">
        <f>C37+14</f>
        <v>42930</v>
      </c>
      <c r="D39" s="3">
        <f>D37+14</f>
        <v>42904</v>
      </c>
      <c r="E39" s="58">
        <f>E35+28</f>
        <v>42919</v>
      </c>
      <c r="F39" s="3">
        <f>F35+28</f>
        <v>42922</v>
      </c>
      <c r="G39" s="3">
        <f>G35+28-1</f>
        <v>42919</v>
      </c>
      <c r="H39" s="3">
        <f>H35+28</f>
        <v>42923</v>
      </c>
      <c r="I39" s="3">
        <f>I35+28</f>
        <v>42923</v>
      </c>
      <c r="J39" s="4">
        <f>J37+14</f>
        <v>42928</v>
      </c>
      <c r="K39" s="31"/>
    </row>
    <row r="40" spans="1:10" s="7" customFormat="1" ht="5.25" customHeight="1">
      <c r="A40" s="5"/>
      <c r="B40" s="3"/>
      <c r="C40" s="12"/>
      <c r="D40" s="12"/>
      <c r="E40" s="3"/>
      <c r="F40" s="3"/>
      <c r="G40" s="3"/>
      <c r="H40" s="3"/>
      <c r="I40" s="3"/>
      <c r="J40" s="6"/>
    </row>
    <row r="41" spans="1:11" s="7" customFormat="1" ht="11.25" customHeight="1">
      <c r="A41" s="5">
        <f aca="true" t="shared" si="10" ref="A41:F41">A39+14</f>
        <v>42918</v>
      </c>
      <c r="B41" s="3">
        <f t="shared" si="10"/>
        <v>42931</v>
      </c>
      <c r="C41" s="3">
        <f t="shared" si="10"/>
        <v>42944</v>
      </c>
      <c r="D41" s="3">
        <f t="shared" si="10"/>
        <v>42918</v>
      </c>
      <c r="E41" s="3">
        <f>E39+14</f>
        <v>42933</v>
      </c>
      <c r="F41" s="3">
        <f t="shared" si="10"/>
        <v>42936</v>
      </c>
      <c r="G41" s="3">
        <f>G39+14+1</f>
        <v>42934</v>
      </c>
      <c r="H41" s="3">
        <f>H39+14</f>
        <v>42937</v>
      </c>
      <c r="I41" s="3">
        <f>I39+14</f>
        <v>42937</v>
      </c>
      <c r="J41" s="4">
        <f>J39+14</f>
        <v>42942</v>
      </c>
      <c r="K41" s="31"/>
    </row>
    <row r="42" spans="1:10" s="7" customFormat="1" ht="5.25" customHeight="1">
      <c r="A42" s="5"/>
      <c r="B42" s="3"/>
      <c r="C42" s="3"/>
      <c r="D42" s="3"/>
      <c r="E42" s="3"/>
      <c r="F42" s="3"/>
      <c r="G42" s="3"/>
      <c r="H42" s="3"/>
      <c r="I42" s="3"/>
      <c r="J42" s="6"/>
    </row>
    <row r="43" spans="1:11" s="7" customFormat="1" ht="11.25" customHeight="1">
      <c r="A43" s="5">
        <f aca="true" t="shared" si="11" ref="A43:G43">A41+14</f>
        <v>42932</v>
      </c>
      <c r="B43" s="3">
        <f t="shared" si="11"/>
        <v>42945</v>
      </c>
      <c r="C43" s="3">
        <f t="shared" si="11"/>
        <v>42958</v>
      </c>
      <c r="D43" s="3">
        <f t="shared" si="11"/>
        <v>42932</v>
      </c>
      <c r="E43" s="3">
        <f t="shared" si="11"/>
        <v>42947</v>
      </c>
      <c r="F43" s="3">
        <f t="shared" si="11"/>
        <v>42950</v>
      </c>
      <c r="G43" s="3">
        <f t="shared" si="11"/>
        <v>42948</v>
      </c>
      <c r="H43" s="3">
        <f>H41+14</f>
        <v>42951</v>
      </c>
      <c r="I43" s="3">
        <f>I41+14</f>
        <v>42951</v>
      </c>
      <c r="J43" s="4">
        <f>J41+14</f>
        <v>42956</v>
      </c>
      <c r="K43" s="31"/>
    </row>
    <row r="44" spans="1:10" s="7" customFormat="1" ht="5.25" customHeight="1">
      <c r="A44" s="5"/>
      <c r="B44" s="3"/>
      <c r="C44" s="12"/>
      <c r="D44" s="12"/>
      <c r="E44" s="3"/>
      <c r="F44" s="3"/>
      <c r="G44" s="3"/>
      <c r="H44" s="3"/>
      <c r="I44" s="3"/>
      <c r="J44" s="6"/>
    </row>
    <row r="45" spans="1:11" s="7" customFormat="1" ht="11.25" customHeight="1">
      <c r="A45" s="5">
        <f aca="true" t="shared" si="12" ref="A45:J45">A43+14</f>
        <v>42946</v>
      </c>
      <c r="B45" s="3">
        <f t="shared" si="12"/>
        <v>42959</v>
      </c>
      <c r="C45" s="3">
        <f t="shared" si="12"/>
        <v>42972</v>
      </c>
      <c r="D45" s="3">
        <f t="shared" si="12"/>
        <v>42946</v>
      </c>
      <c r="E45" s="3">
        <f t="shared" si="12"/>
        <v>42961</v>
      </c>
      <c r="F45" s="3">
        <f t="shared" si="12"/>
        <v>42964</v>
      </c>
      <c r="G45" s="3">
        <f t="shared" si="12"/>
        <v>42962</v>
      </c>
      <c r="H45" s="3">
        <f t="shared" si="12"/>
        <v>42965</v>
      </c>
      <c r="I45" s="3">
        <f t="shared" si="12"/>
        <v>42965</v>
      </c>
      <c r="J45" s="4">
        <f t="shared" si="12"/>
        <v>42970</v>
      </c>
      <c r="K45" s="31"/>
    </row>
    <row r="46" spans="1:10" s="7" customFormat="1" ht="5.25" customHeight="1">
      <c r="A46" s="5"/>
      <c r="B46" s="3"/>
      <c r="C46" s="3"/>
      <c r="D46" s="3"/>
      <c r="E46" s="3"/>
      <c r="F46" s="3"/>
      <c r="G46" s="3"/>
      <c r="H46" s="3"/>
      <c r="I46" s="3"/>
      <c r="J46" s="6"/>
    </row>
    <row r="47" spans="1:11" s="7" customFormat="1" ht="11.25" customHeight="1">
      <c r="A47" s="5">
        <f>A45+14</f>
        <v>42960</v>
      </c>
      <c r="B47" s="3">
        <f>B45+14</f>
        <v>42973</v>
      </c>
      <c r="C47" s="3">
        <f>C45+14</f>
        <v>42986</v>
      </c>
      <c r="D47" s="3">
        <f>D45+14</f>
        <v>42960</v>
      </c>
      <c r="E47" s="3">
        <f>E45+14</f>
        <v>42975</v>
      </c>
      <c r="F47" s="3">
        <f>F43+28-1</f>
        <v>42977</v>
      </c>
      <c r="G47" s="3">
        <f>G45+14</f>
        <v>42976</v>
      </c>
      <c r="H47" s="3">
        <f>H45+14</f>
        <v>42979</v>
      </c>
      <c r="I47" s="3">
        <f>I45+14</f>
        <v>42979</v>
      </c>
      <c r="J47" s="4">
        <f>J45+14</f>
        <v>42984</v>
      </c>
      <c r="K47" s="31"/>
    </row>
    <row r="48" spans="1:10" s="7" customFormat="1" ht="6.75" customHeight="1">
      <c r="A48" s="5"/>
      <c r="B48" s="3"/>
      <c r="C48" s="12"/>
      <c r="D48" s="12"/>
      <c r="E48" s="3"/>
      <c r="F48" s="3"/>
      <c r="G48" s="3"/>
      <c r="H48" s="3"/>
      <c r="I48" s="3"/>
      <c r="J48" s="6"/>
    </row>
    <row r="49" spans="1:11" s="7" customFormat="1" ht="11.25" customHeight="1">
      <c r="A49" s="5">
        <f aca="true" t="shared" si="13" ref="A49:G49">A47+14</f>
        <v>42974</v>
      </c>
      <c r="B49" s="3">
        <f t="shared" si="13"/>
        <v>42987</v>
      </c>
      <c r="C49" s="3">
        <f t="shared" si="13"/>
        <v>43000</v>
      </c>
      <c r="D49" s="3">
        <f>D47+14</f>
        <v>42974</v>
      </c>
      <c r="E49" s="3">
        <f>E45+28</f>
        <v>42989</v>
      </c>
      <c r="F49" s="3">
        <f>F47+14+1</f>
        <v>42992</v>
      </c>
      <c r="G49" s="3">
        <f t="shared" si="13"/>
        <v>42990</v>
      </c>
      <c r="H49" s="3">
        <f>H47+14</f>
        <v>42993</v>
      </c>
      <c r="I49" s="3">
        <f>I47+14</f>
        <v>42993</v>
      </c>
      <c r="J49" s="4">
        <f>J47+14</f>
        <v>42998</v>
      </c>
      <c r="K49" s="31"/>
    </row>
    <row r="50" spans="1:10" s="7" customFormat="1" ht="5.25" customHeight="1">
      <c r="A50" s="5"/>
      <c r="B50" s="3"/>
      <c r="C50" s="3"/>
      <c r="D50" s="3"/>
      <c r="E50" s="3"/>
      <c r="F50" s="3"/>
      <c r="G50" s="3"/>
      <c r="H50" s="3"/>
      <c r="I50" s="3"/>
      <c r="J50" s="6"/>
    </row>
    <row r="51" spans="1:11" s="7" customFormat="1" ht="11.25" customHeight="1">
      <c r="A51" s="5">
        <f aca="true" t="shared" si="14" ref="A51:G51">A49+14</f>
        <v>42988</v>
      </c>
      <c r="B51" s="3">
        <f t="shared" si="14"/>
        <v>43001</v>
      </c>
      <c r="C51" s="3">
        <f t="shared" si="14"/>
        <v>43014</v>
      </c>
      <c r="D51" s="3">
        <f>D47+28</f>
        <v>42988</v>
      </c>
      <c r="E51" s="3">
        <f t="shared" si="14"/>
        <v>43003</v>
      </c>
      <c r="F51" s="3">
        <f t="shared" si="14"/>
        <v>43006</v>
      </c>
      <c r="G51" s="3">
        <f t="shared" si="14"/>
        <v>43004</v>
      </c>
      <c r="H51" s="3">
        <f>H49+14</f>
        <v>43007</v>
      </c>
      <c r="I51" s="3">
        <f>I49+14</f>
        <v>43007</v>
      </c>
      <c r="J51" s="4">
        <f>J49+14</f>
        <v>43012</v>
      </c>
      <c r="K51" s="31"/>
    </row>
    <row r="52" spans="1:10" s="7" customFormat="1" ht="6" customHeight="1">
      <c r="A52" s="5"/>
      <c r="B52" s="3"/>
      <c r="C52" s="12"/>
      <c r="D52" s="12"/>
      <c r="E52" s="3"/>
      <c r="F52" s="3"/>
      <c r="G52" s="3"/>
      <c r="H52" s="3"/>
      <c r="I52" s="3"/>
      <c r="J52" s="6"/>
    </row>
    <row r="53" spans="1:11" s="7" customFormat="1" ht="11.25" customHeight="1">
      <c r="A53" s="5">
        <f aca="true" t="shared" si="15" ref="A53:J53">A51+14</f>
        <v>43002</v>
      </c>
      <c r="B53" s="3">
        <f t="shared" si="15"/>
        <v>43015</v>
      </c>
      <c r="C53" s="3">
        <f t="shared" si="15"/>
        <v>43028</v>
      </c>
      <c r="D53" s="3">
        <f t="shared" si="15"/>
        <v>43002</v>
      </c>
      <c r="E53" s="3">
        <f t="shared" si="15"/>
        <v>43017</v>
      </c>
      <c r="F53" s="3">
        <f t="shared" si="15"/>
        <v>43020</v>
      </c>
      <c r="G53" s="3">
        <f t="shared" si="15"/>
        <v>43018</v>
      </c>
      <c r="H53" s="3">
        <f t="shared" si="15"/>
        <v>43021</v>
      </c>
      <c r="I53" s="3">
        <f t="shared" si="15"/>
        <v>43021</v>
      </c>
      <c r="J53" s="4">
        <f t="shared" si="15"/>
        <v>43026</v>
      </c>
      <c r="K53" s="31"/>
    </row>
    <row r="54" spans="1:10" s="7" customFormat="1" ht="3" customHeight="1">
      <c r="A54" s="5"/>
      <c r="B54" s="3"/>
      <c r="C54" s="3"/>
      <c r="D54" s="3"/>
      <c r="E54" s="3"/>
      <c r="F54" s="3"/>
      <c r="G54" s="3"/>
      <c r="H54" s="3"/>
      <c r="I54" s="3"/>
      <c r="J54" s="6"/>
    </row>
    <row r="55" spans="1:11" s="7" customFormat="1" ht="11.25" customHeight="1">
      <c r="A55" s="5">
        <f aca="true" t="shared" si="16" ref="A55:J55">A53+14</f>
        <v>43016</v>
      </c>
      <c r="B55" s="3">
        <f t="shared" si="16"/>
        <v>43029</v>
      </c>
      <c r="C55" s="3">
        <f t="shared" si="16"/>
        <v>43042</v>
      </c>
      <c r="D55" s="3">
        <f t="shared" si="16"/>
        <v>43016</v>
      </c>
      <c r="E55" s="3">
        <f t="shared" si="16"/>
        <v>43031</v>
      </c>
      <c r="F55" s="3">
        <f t="shared" si="16"/>
        <v>43034</v>
      </c>
      <c r="G55" s="3">
        <f t="shared" si="16"/>
        <v>43032</v>
      </c>
      <c r="H55" s="3">
        <f t="shared" si="16"/>
        <v>43035</v>
      </c>
      <c r="I55" s="3">
        <f t="shared" si="16"/>
        <v>43035</v>
      </c>
      <c r="J55" s="4">
        <f t="shared" si="16"/>
        <v>43040</v>
      </c>
      <c r="K55" s="31"/>
    </row>
    <row r="56" spans="1:10" s="7" customFormat="1" ht="5.25" customHeight="1">
      <c r="A56" s="5"/>
      <c r="B56" s="3"/>
      <c r="C56" s="12"/>
      <c r="D56" s="12"/>
      <c r="E56" s="3"/>
      <c r="F56" s="3"/>
      <c r="G56" s="3"/>
      <c r="H56" s="3"/>
      <c r="I56" s="3"/>
      <c r="J56" s="6"/>
    </row>
    <row r="57" spans="1:11" s="7" customFormat="1" ht="11.25" customHeight="1">
      <c r="A57" s="5">
        <f>A55+14</f>
        <v>43030</v>
      </c>
      <c r="B57" s="3">
        <f>B55+14</f>
        <v>43043</v>
      </c>
      <c r="C57" s="3">
        <f>C55+14</f>
        <v>43056</v>
      </c>
      <c r="D57" s="3">
        <f>D55+14</f>
        <v>43030</v>
      </c>
      <c r="E57" s="58">
        <f>E55+14</f>
        <v>43045</v>
      </c>
      <c r="F57" s="3">
        <f>F55+14-1</f>
        <v>43047</v>
      </c>
      <c r="G57" s="3">
        <v>43045</v>
      </c>
      <c r="H57" s="3">
        <f>H55+14-1</f>
        <v>43048</v>
      </c>
      <c r="I57" s="3">
        <f>I55+14-1</f>
        <v>43048</v>
      </c>
      <c r="J57" s="4">
        <f>J55+14</f>
        <v>43054</v>
      </c>
      <c r="K57" s="31"/>
    </row>
    <row r="58" spans="1:10" s="7" customFormat="1" ht="5.25" customHeight="1">
      <c r="A58" s="5"/>
      <c r="B58" s="3"/>
      <c r="C58" s="3"/>
      <c r="D58" s="3"/>
      <c r="E58" s="3"/>
      <c r="F58" s="3"/>
      <c r="G58" s="3"/>
      <c r="H58" s="3"/>
      <c r="I58" s="3"/>
      <c r="J58" s="6"/>
    </row>
    <row r="59" spans="1:11" s="7" customFormat="1" ht="11.25" customHeight="1">
      <c r="A59" s="5">
        <f>A57+14</f>
        <v>43044</v>
      </c>
      <c r="B59" s="3">
        <f>B57+14</f>
        <v>43057</v>
      </c>
      <c r="C59" s="3">
        <f>C55+28</f>
        <v>43070</v>
      </c>
      <c r="D59" s="3">
        <f>D57+14</f>
        <v>43044</v>
      </c>
      <c r="E59" s="58">
        <f>E55+28</f>
        <v>43059</v>
      </c>
      <c r="F59" s="3">
        <v>43060</v>
      </c>
      <c r="G59" s="3">
        <f>G55+28-1</f>
        <v>43059</v>
      </c>
      <c r="H59" s="3">
        <f>H55+28-2</f>
        <v>43061</v>
      </c>
      <c r="I59" s="3">
        <f>I55+28-2</f>
        <v>43061</v>
      </c>
      <c r="J59" s="4">
        <f>J57+14</f>
        <v>43068</v>
      </c>
      <c r="K59" s="31"/>
    </row>
    <row r="60" spans="1:10" s="7" customFormat="1" ht="5.25" customHeight="1">
      <c r="A60" s="5"/>
      <c r="B60" s="3"/>
      <c r="C60" s="12"/>
      <c r="D60" s="12"/>
      <c r="E60" s="3"/>
      <c r="F60" s="3"/>
      <c r="G60" s="3"/>
      <c r="H60" s="3"/>
      <c r="I60" s="3"/>
      <c r="J60" s="6"/>
    </row>
    <row r="61" spans="1:11" s="7" customFormat="1" ht="11.25" customHeight="1">
      <c r="A61" s="5">
        <f>A59+14</f>
        <v>43058</v>
      </c>
      <c r="B61" s="3">
        <f>B59+14</f>
        <v>43071</v>
      </c>
      <c r="C61" s="3">
        <f>C59+14</f>
        <v>43084</v>
      </c>
      <c r="D61" s="3">
        <f>D59+14</f>
        <v>43058</v>
      </c>
      <c r="E61" s="3">
        <f>E59+14</f>
        <v>43073</v>
      </c>
      <c r="F61" s="3">
        <v>43076</v>
      </c>
      <c r="G61" s="3">
        <f>G59+14+1</f>
        <v>43074</v>
      </c>
      <c r="H61" s="3">
        <f>H59+14+2</f>
        <v>43077</v>
      </c>
      <c r="I61" s="3">
        <f>I59+14+2</f>
        <v>43077</v>
      </c>
      <c r="J61" s="4">
        <f>J59+14</f>
        <v>43082</v>
      </c>
      <c r="K61" s="31"/>
    </row>
    <row r="62" spans="1:10" s="7" customFormat="1" ht="5.25" customHeight="1">
      <c r="A62" s="5"/>
      <c r="B62" s="3"/>
      <c r="C62" s="3"/>
      <c r="D62" s="3"/>
      <c r="E62" s="3"/>
      <c r="F62" s="3"/>
      <c r="G62" s="3"/>
      <c r="H62" s="3"/>
      <c r="I62" s="3"/>
      <c r="J62" s="6"/>
    </row>
    <row r="63" spans="1:11" s="7" customFormat="1" ht="11.25" customHeight="1">
      <c r="A63" s="5">
        <f>A61+14</f>
        <v>43072</v>
      </c>
      <c r="B63" s="3">
        <f>B61+14</f>
        <v>43085</v>
      </c>
      <c r="C63" s="3">
        <f>C59+28</f>
        <v>43098</v>
      </c>
      <c r="D63" s="3">
        <f>D61+14</f>
        <v>43072</v>
      </c>
      <c r="E63" s="3">
        <f>E61+14</f>
        <v>43087</v>
      </c>
      <c r="F63" s="3">
        <v>43089</v>
      </c>
      <c r="G63" s="3">
        <v>43088</v>
      </c>
      <c r="H63" s="3">
        <v>43091</v>
      </c>
      <c r="I63" s="3">
        <v>43091</v>
      </c>
      <c r="J63" s="4">
        <f>J61+14</f>
        <v>43096</v>
      </c>
      <c r="K63" s="31"/>
    </row>
    <row r="64" spans="1:10" s="7" customFormat="1" ht="5.25" customHeight="1">
      <c r="A64" s="5"/>
      <c r="B64" s="3"/>
      <c r="C64" s="12"/>
      <c r="D64" s="12"/>
      <c r="E64" s="3"/>
      <c r="F64" s="3"/>
      <c r="G64" s="3"/>
      <c r="H64" s="3"/>
      <c r="I64" s="3"/>
      <c r="J64" s="6"/>
    </row>
    <row r="65" spans="1:11" s="7" customFormat="1" ht="11.25" customHeight="1">
      <c r="A65" s="5">
        <f>A63+14</f>
        <v>43086</v>
      </c>
      <c r="B65" s="3">
        <f>B63+14</f>
        <v>43099</v>
      </c>
      <c r="C65" s="3">
        <f>C63+14</f>
        <v>43112</v>
      </c>
      <c r="D65" s="3">
        <f>D63+14</f>
        <v>43086</v>
      </c>
      <c r="E65" s="58">
        <f>E61+28+1</f>
        <v>43102</v>
      </c>
      <c r="F65" s="3">
        <v>43104</v>
      </c>
      <c r="G65" s="3">
        <f>G61+28</f>
        <v>43102</v>
      </c>
      <c r="H65" s="3">
        <v>43105</v>
      </c>
      <c r="I65" s="3">
        <v>43105</v>
      </c>
      <c r="J65" s="4">
        <f>J63+14</f>
        <v>43110</v>
      </c>
      <c r="K65" s="31"/>
    </row>
    <row r="66" spans="1:10" s="7" customFormat="1" ht="5.25" customHeight="1" thickBot="1">
      <c r="A66" s="33"/>
      <c r="B66" s="34"/>
      <c r="C66" s="34"/>
      <c r="D66" s="34"/>
      <c r="E66" s="35"/>
      <c r="F66" s="34"/>
      <c r="G66" s="34"/>
      <c r="H66" s="34"/>
      <c r="I66" s="34"/>
      <c r="J66" s="36"/>
    </row>
    <row r="67" spans="1:10" s="7" customFormat="1" ht="5.25" customHeight="1" thickTop="1">
      <c r="A67" s="37"/>
      <c r="B67" s="37"/>
      <c r="C67" s="37"/>
      <c r="D67" s="37"/>
      <c r="F67" s="37"/>
      <c r="G67" s="37"/>
      <c r="H67" s="37"/>
      <c r="I67" s="37"/>
      <c r="J67" s="37"/>
    </row>
    <row r="68" spans="1:10" s="7" customFormat="1" ht="5.25" customHeight="1">
      <c r="A68" s="37"/>
      <c r="B68" s="37"/>
      <c r="C68" s="37"/>
      <c r="D68" s="37"/>
      <c r="F68" s="37"/>
      <c r="G68" s="37"/>
      <c r="H68" s="37"/>
      <c r="I68" s="37"/>
      <c r="J68" s="37"/>
    </row>
    <row r="69" spans="1:10" s="7" customFormat="1" ht="12.75">
      <c r="A69" s="2"/>
      <c r="B69" s="48" t="s">
        <v>36</v>
      </c>
      <c r="C69" s="48"/>
      <c r="D69" s="48"/>
      <c r="E69" s="48"/>
      <c r="F69" s="38"/>
      <c r="G69" s="48"/>
      <c r="H69" s="48"/>
      <c r="I69" s="39"/>
      <c r="J69" s="8"/>
    </row>
    <row r="70" spans="1:10" s="7" customFormat="1" ht="12.75">
      <c r="A70" s="2"/>
      <c r="B70" s="48" t="s">
        <v>37</v>
      </c>
      <c r="C70" s="48"/>
      <c r="D70" s="48"/>
      <c r="E70" s="48"/>
      <c r="F70" s="38"/>
      <c r="G70" s="48"/>
      <c r="H70" s="48"/>
      <c r="I70" s="39"/>
      <c r="J70" s="8"/>
    </row>
    <row r="71" spans="1:10" s="7" customFormat="1" ht="12.75">
      <c r="A71" s="2"/>
      <c r="B71" s="48" t="s">
        <v>25</v>
      </c>
      <c r="C71" s="48"/>
      <c r="D71" s="48"/>
      <c r="E71" s="48"/>
      <c r="F71" s="38"/>
      <c r="G71" s="48"/>
      <c r="H71" s="48"/>
      <c r="I71" s="39"/>
      <c r="J71" s="8"/>
    </row>
    <row r="72" spans="1:10" s="7" customFormat="1" ht="12.75">
      <c r="A72" s="2"/>
      <c r="B72" s="52" t="s">
        <v>38</v>
      </c>
      <c r="C72" s="48"/>
      <c r="D72" s="48"/>
      <c r="E72" s="38"/>
      <c r="F72" s="48"/>
      <c r="G72" s="2"/>
      <c r="H72" s="2"/>
      <c r="I72" s="8"/>
      <c r="J72" s="8"/>
    </row>
    <row r="73" spans="1:10" s="7" customFormat="1" ht="12.75">
      <c r="A73" s="39"/>
      <c r="B73" s="55" t="s">
        <v>39</v>
      </c>
      <c r="C73" s="56"/>
      <c r="D73" s="56"/>
      <c r="E73" s="56"/>
      <c r="F73" s="56"/>
      <c r="G73" s="57"/>
      <c r="H73" s="57"/>
      <c r="I73" s="39"/>
      <c r="J73" s="39"/>
    </row>
    <row r="74" spans="1:10" s="7" customFormat="1" ht="12.75">
      <c r="A74" s="39"/>
      <c r="B74" s="59"/>
      <c r="C74" s="39"/>
      <c r="D74" s="39"/>
      <c r="F74" s="39"/>
      <c r="G74" s="39"/>
      <c r="H74" s="39"/>
      <c r="I74" s="39"/>
      <c r="J74" s="39"/>
    </row>
    <row r="75" spans="1:10" s="7" customFormat="1" ht="11.25">
      <c r="A75" s="39"/>
      <c r="B75" s="39"/>
      <c r="C75" s="39"/>
      <c r="D75" s="39"/>
      <c r="F75" s="39"/>
      <c r="G75" s="39"/>
      <c r="H75" s="39"/>
      <c r="I75" s="39"/>
      <c r="J75" s="39"/>
    </row>
    <row r="76" spans="1:10" s="7" customFormat="1" ht="11.25">
      <c r="A76" s="39"/>
      <c r="B76" s="39"/>
      <c r="C76" s="39"/>
      <c r="D76" s="39"/>
      <c r="F76" s="39"/>
      <c r="G76" s="39"/>
      <c r="H76" s="39"/>
      <c r="I76" s="39"/>
      <c r="J76" s="39"/>
    </row>
    <row r="77" spans="1:10" s="7" customFormat="1" ht="11.25">
      <c r="A77" s="39"/>
      <c r="B77" s="39"/>
      <c r="C77" s="39"/>
      <c r="D77" s="39"/>
      <c r="F77" s="39"/>
      <c r="G77" s="39"/>
      <c r="H77" s="39"/>
      <c r="I77" s="39"/>
      <c r="J77" s="39"/>
    </row>
    <row r="78" s="7" customFormat="1" ht="11.25"/>
    <row r="79" s="7" customFormat="1" ht="11.25"/>
    <row r="80" s="7" customFormat="1" ht="11.25"/>
    <row r="81" s="7" customFormat="1" ht="11.25"/>
    <row r="82" s="7" customFormat="1" ht="11.25"/>
    <row r="83" s="7" customFormat="1" ht="11.25"/>
    <row r="84" s="7" customFormat="1" ht="11.25"/>
    <row r="85" s="7" customFormat="1" ht="11.25"/>
    <row r="86" s="7" customFormat="1" ht="11.25"/>
    <row r="87" s="7" customFormat="1" ht="11.25"/>
    <row r="88" s="7" customFormat="1" ht="11.25"/>
    <row r="89" s="7" customFormat="1" ht="11.25"/>
    <row r="90" s="7" customFormat="1" ht="11.25"/>
    <row r="91" s="7" customFormat="1" ht="11.25"/>
    <row r="92" s="7" customFormat="1" ht="11.25"/>
    <row r="93" s="7" customFormat="1" ht="11.25"/>
    <row r="94" s="7" customFormat="1" ht="11.25"/>
    <row r="95" s="7" customFormat="1" ht="11.25"/>
    <row r="96" s="7" customFormat="1" ht="11.25"/>
    <row r="97" s="7" customFormat="1" ht="11.25"/>
    <row r="98" s="7" customFormat="1" ht="11.25"/>
    <row r="99" s="7" customFormat="1" ht="11.25"/>
    <row r="100" s="7" customFormat="1" ht="11.25"/>
    <row r="101" s="7" customFormat="1" ht="11.25"/>
    <row r="102" s="7" customFormat="1" ht="11.25"/>
    <row r="103" s="7" customFormat="1" ht="11.25"/>
    <row r="104" s="7" customFormat="1" ht="11.25"/>
    <row r="105" s="7" customFormat="1" ht="11.25"/>
    <row r="106" s="7" customFormat="1" ht="11.25"/>
    <row r="107" s="7" customFormat="1" ht="11.25"/>
    <row r="108" s="7" customFormat="1" ht="11.25"/>
    <row r="109" s="7" customFormat="1" ht="11.25"/>
    <row r="110" s="7" customFormat="1" ht="11.25"/>
    <row r="111" s="7" customFormat="1" ht="11.25"/>
    <row r="112" s="7" customFormat="1" ht="11.25"/>
    <row r="113" s="7" customFormat="1" ht="11.25"/>
    <row r="114" s="7" customFormat="1" ht="11.25"/>
    <row r="115" s="7" customFormat="1" ht="11.25"/>
    <row r="116" s="7" customFormat="1" ht="11.25"/>
    <row r="117" s="7" customFormat="1" ht="11.25"/>
    <row r="118" s="7" customFormat="1" ht="11.25"/>
    <row r="119" s="7" customFormat="1" ht="11.25"/>
    <row r="120" s="7" customFormat="1" ht="11.25"/>
    <row r="121" s="7" customFormat="1" ht="11.25"/>
    <row r="122" s="7" customFormat="1" ht="11.25"/>
    <row r="123" s="7" customFormat="1" ht="11.25"/>
    <row r="124" s="7" customFormat="1" ht="11.25"/>
    <row r="125" s="7" customFormat="1" ht="11.25"/>
    <row r="126" s="7" customFormat="1" ht="11.25"/>
    <row r="127" s="7" customFormat="1" ht="11.25"/>
    <row r="128" s="7" customFormat="1" ht="11.25"/>
    <row r="129" s="7" customFormat="1" ht="11.25"/>
    <row r="130" s="7" customFormat="1" ht="11.25"/>
    <row r="131" s="7" customFormat="1" ht="11.25"/>
    <row r="132" s="7" customFormat="1" ht="11.25"/>
    <row r="133" s="7" customFormat="1" ht="11.25"/>
    <row r="134" s="7" customFormat="1" ht="11.25"/>
    <row r="135" s="7" customFormat="1" ht="11.25"/>
    <row r="136" s="7" customFormat="1" ht="11.25"/>
    <row r="137" s="7" customFormat="1" ht="11.25"/>
    <row r="138" s="7" customFormat="1" ht="11.25"/>
    <row r="139" s="7" customFormat="1" ht="11.25"/>
    <row r="140" s="7" customFormat="1" ht="11.25"/>
    <row r="141" s="7" customFormat="1" ht="11.25"/>
    <row r="142" s="7" customFormat="1" ht="11.25"/>
    <row r="143" s="7" customFormat="1" ht="11.25"/>
    <row r="144" s="7" customFormat="1" ht="11.25"/>
    <row r="145" s="7" customFormat="1" ht="11.25"/>
    <row r="146" s="7" customFormat="1" ht="11.25"/>
    <row r="147" s="7" customFormat="1" ht="11.25"/>
    <row r="148" s="7" customFormat="1" ht="11.25"/>
    <row r="149" s="7" customFormat="1" ht="11.25"/>
    <row r="150" s="7" customFormat="1" ht="11.25"/>
    <row r="151" s="7" customFormat="1" ht="12.75">
      <c r="E151" s="8"/>
    </row>
    <row r="152" s="7" customFormat="1" ht="12.75">
      <c r="E152" s="8"/>
    </row>
    <row r="153" s="7" customFormat="1" ht="12.75">
      <c r="E153" s="8"/>
    </row>
    <row r="154" s="7" customFormat="1" ht="12.75">
      <c r="E154" s="8"/>
    </row>
    <row r="155" s="7" customFormat="1" ht="12.75">
      <c r="E155" s="8"/>
    </row>
    <row r="156" s="7" customFormat="1" ht="12.75">
      <c r="E156" s="8"/>
    </row>
    <row r="157" s="7" customFormat="1" ht="12.75">
      <c r="E157" s="8"/>
    </row>
    <row r="158" s="7" customFormat="1" ht="12.75">
      <c r="E158" s="8"/>
    </row>
    <row r="159" s="7" customFormat="1" ht="12.75">
      <c r="E159" s="8"/>
    </row>
    <row r="160" s="7" customFormat="1" ht="12.75">
      <c r="E160" s="8"/>
    </row>
    <row r="161" s="7" customFormat="1" ht="12.75">
      <c r="E161" s="8"/>
    </row>
    <row r="162" s="7" customFormat="1" ht="12.75">
      <c r="E162" s="8"/>
    </row>
    <row r="163" s="7" customFormat="1" ht="12.75">
      <c r="E163" s="8"/>
    </row>
    <row r="164" s="7" customFormat="1" ht="12.75">
      <c r="E164" s="8"/>
    </row>
    <row r="165" s="7" customFormat="1" ht="12.75">
      <c r="E165" s="8"/>
    </row>
    <row r="166" s="7" customFormat="1" ht="12.75">
      <c r="E166" s="8"/>
    </row>
    <row r="167" s="7" customFormat="1" ht="12.75">
      <c r="E167" s="8"/>
    </row>
    <row r="168" s="7" customFormat="1" ht="12.75">
      <c r="E168" s="8"/>
    </row>
    <row r="169" s="7" customFormat="1" ht="12.75">
      <c r="E169" s="8"/>
    </row>
    <row r="170" s="7" customFormat="1" ht="12.75">
      <c r="E170" s="8"/>
    </row>
    <row r="171" s="7" customFormat="1" ht="12.75">
      <c r="E171" s="8"/>
    </row>
    <row r="172" s="7" customFormat="1" ht="12.75">
      <c r="E172" s="8"/>
    </row>
    <row r="173" s="7" customFormat="1" ht="12.75">
      <c r="E173" s="8"/>
    </row>
    <row r="174" s="7" customFormat="1" ht="12.75">
      <c r="E174" s="8"/>
    </row>
    <row r="175" s="7" customFormat="1" ht="12.75">
      <c r="E175" s="8"/>
    </row>
    <row r="176" s="7" customFormat="1" ht="12.75">
      <c r="E176" s="8"/>
    </row>
    <row r="177" s="7" customFormat="1" ht="12.75">
      <c r="E177" s="8"/>
    </row>
    <row r="178" s="7" customFormat="1" ht="12.75">
      <c r="E178" s="8"/>
    </row>
    <row r="179" s="7" customFormat="1" ht="12.75">
      <c r="E179" s="8"/>
    </row>
    <row r="180" s="7" customFormat="1" ht="12.75">
      <c r="E180" s="8"/>
    </row>
    <row r="181" s="7" customFormat="1" ht="12.75">
      <c r="E181" s="8"/>
    </row>
    <row r="182" s="7" customFormat="1" ht="12.75">
      <c r="E182" s="8"/>
    </row>
    <row r="183" s="7" customFormat="1" ht="12.75">
      <c r="E183" s="8"/>
    </row>
    <row r="184" s="7" customFormat="1" ht="12.75">
      <c r="E184" s="8"/>
    </row>
    <row r="185" s="7" customFormat="1" ht="12.75">
      <c r="E185" s="8"/>
    </row>
    <row r="186" s="7" customFormat="1" ht="12.75">
      <c r="E186" s="8"/>
    </row>
    <row r="187" s="7" customFormat="1" ht="12.75">
      <c r="E187" s="8"/>
    </row>
    <row r="188" s="7" customFormat="1" ht="12.75">
      <c r="E188" s="8"/>
    </row>
    <row r="189" s="7" customFormat="1" ht="12.75">
      <c r="E189" s="8"/>
    </row>
    <row r="190" s="7" customFormat="1" ht="12.75">
      <c r="E190" s="8"/>
    </row>
    <row r="191" s="7" customFormat="1" ht="12.75">
      <c r="E191" s="8"/>
    </row>
    <row r="192" s="7" customFormat="1" ht="12.75">
      <c r="E192" s="8"/>
    </row>
    <row r="193" s="7" customFormat="1" ht="12.75">
      <c r="E193" s="8"/>
    </row>
    <row r="194" s="7" customFormat="1" ht="12.75">
      <c r="E194" s="8"/>
    </row>
    <row r="195" s="7" customFormat="1" ht="12.75">
      <c r="E195" s="8"/>
    </row>
    <row r="196" s="7" customFormat="1" ht="12.75">
      <c r="E196" s="8"/>
    </row>
    <row r="197" s="7" customFormat="1" ht="12.75">
      <c r="E197" s="8"/>
    </row>
    <row r="198" s="7" customFormat="1" ht="12.75">
      <c r="E198" s="8"/>
    </row>
    <row r="199" s="7" customFormat="1" ht="12.75">
      <c r="E199" s="8"/>
    </row>
    <row r="200" s="7" customFormat="1" ht="12.75">
      <c r="E200" s="8"/>
    </row>
    <row r="201" s="7" customFormat="1" ht="12.75">
      <c r="E201" s="8"/>
    </row>
    <row r="202" s="7" customFormat="1" ht="12.75">
      <c r="E202" s="8"/>
    </row>
    <row r="203" s="7" customFormat="1" ht="12.75">
      <c r="E203" s="8"/>
    </row>
    <row r="204" s="7" customFormat="1" ht="12.75">
      <c r="E204" s="8"/>
    </row>
    <row r="205" s="7" customFormat="1" ht="12.75">
      <c r="E205" s="8"/>
    </row>
    <row r="206" s="7" customFormat="1" ht="12.75">
      <c r="E206" s="8"/>
    </row>
    <row r="207" s="7" customFormat="1" ht="12.75">
      <c r="E207" s="8"/>
    </row>
    <row r="208" s="7" customFormat="1" ht="12.75">
      <c r="E208" s="8"/>
    </row>
    <row r="209" s="7" customFormat="1" ht="12.75">
      <c r="E209" s="8"/>
    </row>
    <row r="210" s="7" customFormat="1" ht="12.75">
      <c r="E210" s="8"/>
    </row>
    <row r="211" s="7" customFormat="1" ht="12.75">
      <c r="E211" s="8"/>
    </row>
    <row r="212" s="7" customFormat="1" ht="12.75">
      <c r="E212" s="8"/>
    </row>
    <row r="213" s="7" customFormat="1" ht="12.75">
      <c r="E213" s="8"/>
    </row>
    <row r="214" s="7" customFormat="1" ht="12.75">
      <c r="E214" s="8"/>
    </row>
    <row r="215" s="7" customFormat="1" ht="12.75">
      <c r="E215" s="8"/>
    </row>
    <row r="216" s="7" customFormat="1" ht="12.75">
      <c r="E216" s="8"/>
    </row>
    <row r="217" s="7" customFormat="1" ht="12.75">
      <c r="E217" s="8"/>
    </row>
    <row r="218" s="7" customFormat="1" ht="12.75">
      <c r="E218" s="8"/>
    </row>
    <row r="219" s="7" customFormat="1" ht="12.75">
      <c r="E219" s="8"/>
    </row>
    <row r="220" s="7" customFormat="1" ht="12.75">
      <c r="E220" s="8"/>
    </row>
    <row r="221" s="7" customFormat="1" ht="12.75">
      <c r="E221" s="8"/>
    </row>
  </sheetData>
  <sheetProtection/>
  <printOptions/>
  <pageMargins left="1.39" right="0.21" top="0.52" bottom="0.23" header="0.5" footer="0.25"/>
  <pageSetup fitToHeight="1" fitToWidth="1" horizontalDpi="300" verticalDpi="300" orientation="landscape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Banning</dc:creator>
  <cp:keywords/>
  <dc:description/>
  <cp:lastModifiedBy>EBrynds</cp:lastModifiedBy>
  <cp:lastPrinted>2013-09-13T15:35:19Z</cp:lastPrinted>
  <dcterms:created xsi:type="dcterms:W3CDTF">1998-08-24T19:43:08Z</dcterms:created>
  <dcterms:modified xsi:type="dcterms:W3CDTF">2016-09-27T15:08:02Z</dcterms:modified>
  <cp:category/>
  <cp:version/>
  <cp:contentType/>
  <cp:contentStatus/>
</cp:coreProperties>
</file>