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mc:AlternateContent xmlns:mc="http://schemas.openxmlformats.org/markup-compatibility/2006">
    <mc:Choice Requires="x15">
      <x15ac:absPath xmlns:x15ac="http://schemas.microsoft.com/office/spreadsheetml/2010/11/ac" url="https://sokansas-my.sharepoint.com/personal/lindsay_a_olson_doa_ks_gov/Documents/Desktop/Audits/"/>
    </mc:Choice>
  </mc:AlternateContent>
  <xr:revisionPtr revIDLastSave="0" documentId="8_{8EAAA8E3-BCEA-427C-AE28-BF6084B71AC6}" xr6:coauthVersionLast="47" xr6:coauthVersionMax="47" xr10:uidLastSave="{00000000-0000-0000-0000-000000000000}"/>
  <bookViews>
    <workbookView xWindow="1095" yWindow="3015" windowWidth="19575" windowHeight="11520" tabRatio="720"/>
  </bookViews>
  <sheets>
    <sheet name="Instructions" sheetId="27" r:id="rId1"/>
    <sheet name="Input" sheetId="29" r:id="rId2"/>
    <sheet name="InputBudSum" sheetId="32" r:id="rId3"/>
    <sheet name="Hearing Notice" sheetId="7" r:id="rId4"/>
  </sheets>
  <definedNames>
    <definedName name="_xlnm.Print_Area" localSheetId="3">'Hearing Notice'!$B$1:$F$32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 i="7" l="1"/>
  <c r="E29" i="7" l="1"/>
  <c r="E27" i="7"/>
  <c r="A6" i="7"/>
  <c r="A11" i="7"/>
  <c r="A8" i="7"/>
  <c r="H22" i="29"/>
  <c r="H23" i="29" s="1"/>
  <c r="G20" i="32"/>
  <c r="G22" i="32" s="1"/>
  <c r="B31" i="7"/>
  <c r="D25" i="7"/>
  <c r="C25" i="7"/>
  <c r="D30" i="29"/>
  <c r="D29" i="29"/>
  <c r="B25" i="7"/>
  <c r="I22" i="29"/>
  <c r="C29" i="29" s="1"/>
  <c r="C24" i="7" s="1"/>
  <c r="D22" i="7"/>
  <c r="E18" i="7"/>
  <c r="A5" i="7"/>
  <c r="E22" i="7"/>
  <c r="C22" i="7"/>
  <c r="G23" i="32" l="1"/>
  <c r="G21" i="32"/>
  <c r="G19" i="32" s="1"/>
  <c r="I23" i="29"/>
  <c r="I24" i="29" s="1"/>
  <c r="H24" i="29"/>
  <c r="C18" i="7" s="1"/>
  <c r="C30" i="29"/>
  <c r="D24" i="7" s="1"/>
  <c r="E24" i="7" s="1"/>
  <c r="G18" i="32"/>
  <c r="D7" i="32" l="1"/>
  <c r="D18" i="7"/>
</calcChain>
</file>

<file path=xl/sharedStrings.xml><?xml version="1.0" encoding="utf-8"?>
<sst xmlns="http://schemas.openxmlformats.org/spreadsheetml/2006/main" count="83" uniqueCount="78">
  <si>
    <t>Fund</t>
  </si>
  <si>
    <t>General</t>
  </si>
  <si>
    <t>Totals</t>
  </si>
  <si>
    <t>Prior Year</t>
  </si>
  <si>
    <t>Proposed Budget</t>
  </si>
  <si>
    <t>Current Year</t>
  </si>
  <si>
    <t>Actual</t>
  </si>
  <si>
    <t>Recreation Commission Secretary</t>
  </si>
  <si>
    <t>Estimated</t>
  </si>
  <si>
    <t>BUDGET SUMMARY OF EXPENDITURES</t>
  </si>
  <si>
    <t>Year</t>
  </si>
  <si>
    <t>Page No.</t>
  </si>
  <si>
    <t>Street Address or P O Box:</t>
  </si>
  <si>
    <t>Lease balance for year:</t>
  </si>
  <si>
    <t>If previous budget had a beginning lease dollar balance:</t>
  </si>
  <si>
    <t>Enter year being budgeted: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</si>
  <si>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</si>
  <si>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</si>
  <si>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</si>
  <si>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</si>
  <si>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</si>
  <si>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</si>
  <si>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7:00 PM or 7:00 AM</t>
  </si>
  <si>
    <t>Ike Recreation Room 132</t>
  </si>
  <si>
    <t>Ike Recreation Office</t>
  </si>
  <si>
    <t>Lease Purchases:</t>
  </si>
  <si>
    <t>USD Jul. 1</t>
  </si>
  <si>
    <t>City Jan. 1</t>
  </si>
  <si>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</si>
  <si>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</si>
  <si>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</si>
  <si>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</si>
  <si>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</si>
  <si>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</si>
  <si>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</si>
  <si>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</si>
  <si>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</si>
  <si>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</si>
  <si>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</si>
  <si>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</si>
  <si>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</si>
  <si>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</si>
  <si>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City, State, ZIP</t>
  </si>
  <si>
    <t>Enter county to which the budget is being submitted:</t>
  </si>
  <si>
    <t>Name of recreation commission:</t>
  </si>
  <si>
    <t>Recreation commission point of contact:</t>
  </si>
  <si>
    <t>Point of contact telephone number:</t>
  </si>
  <si>
    <t>List other counties that levy taxes in support of the recreation commission:</t>
  </si>
  <si>
    <t>1st county:</t>
  </si>
  <si>
    <t>2nd county:</t>
  </si>
  <si>
    <t>3rd county:</t>
  </si>
  <si>
    <t>4th county:</t>
  </si>
  <si>
    <t>5th county:</t>
  </si>
  <si>
    <r>
      <t>Sponsored by USD, enter as (</t>
    </r>
    <r>
      <rPr>
        <b/>
        <sz val="12"/>
        <rFont val="Times New Roman"/>
        <family val="1"/>
      </rPr>
      <t>YYYY/YYYY</t>
    </r>
    <r>
      <rPr>
        <sz val="12"/>
        <rFont val="Times New Roman"/>
        <family val="1"/>
      </rPr>
      <t>):</t>
    </r>
  </si>
  <si>
    <r>
      <t>Sponsored by City, enter as (</t>
    </r>
    <r>
      <rPr>
        <b/>
        <sz val="12"/>
        <rFont val="Times New Roman"/>
        <family val="1"/>
      </rPr>
      <t>YYYY</t>
    </r>
    <r>
      <rPr>
        <sz val="12"/>
        <rFont val="Times New Roman"/>
        <family val="1"/>
      </rPr>
      <t>):</t>
    </r>
  </si>
  <si>
    <t>The governing body of</t>
  </si>
  <si>
    <t>SUPPORTING COUNTIES</t>
  </si>
  <si>
    <t>July 22, 2015</t>
  </si>
  <si>
    <r>
      <t>Note:</t>
    </r>
    <r>
      <rPr>
        <sz val="12"/>
        <rFont val="Times New Roman"/>
      </rPr>
      <t xml:space="preserve">  the county where the USD or city has the greatest valuation will be considered the home county.  Please enter county's name (e.g. "Barton County").</t>
    </r>
  </si>
  <si>
    <t>Revenue Neutral Rate</t>
  </si>
  <si>
    <t xml:space="preserve"> and answering objections of taxpayers relating to the revenue neutral rate and the proposed use of funds.</t>
  </si>
  <si>
    <t>NOTICE OF RATE AND BUDGET HEARING</t>
  </si>
  <si>
    <t>Enter Tax Rate Information</t>
  </si>
  <si>
    <t>Total Proposed Tax Levy Rate (sum rate for all funds)</t>
  </si>
  <si>
    <t xml:space="preserve">Instructions for the Rate and Budget Hearing Notification </t>
  </si>
  <si>
    <t xml:space="preserve">Note: All fields in GREEN may need an entry. </t>
  </si>
  <si>
    <t xml:space="preserve">On the 'Hearing Notice' tab, you may input the values from the summary tab in your completed budget workbook. Additional lines can be added to the Hearing Notice page if needed.  Excess lines can be deleted if needed. </t>
  </si>
  <si>
    <t>WARNING: ENSURE ALL VALUES ARE INPUT CORRECTLY. CORRECTION FOR ERRORS MAY NOT BE AVAILABLE!</t>
  </si>
  <si>
    <t xml:space="preserve">The Hearing Notice, along with proof of publication, should be filed with your budget submission. </t>
  </si>
  <si>
    <t xml:space="preserve">Please contact Municipal Services with any questions regarding this form.  </t>
  </si>
  <si>
    <t xml:space="preserve">The Hearing Notice form may be used for recreation commissions wishing to publish and hold their budget hearing and revenue neutral rate hearing at the same meeting.  If you are holding two different hearings, you will need a different publication.  </t>
  </si>
  <si>
    <r>
      <t xml:space="preserve">This form will </t>
    </r>
    <r>
      <rPr>
        <b/>
        <sz val="12"/>
        <rFont val="Times New Roman"/>
        <family val="1"/>
      </rPr>
      <t xml:space="preserve">not be </t>
    </r>
    <r>
      <rPr>
        <sz val="12"/>
        <rFont val="Times New Roman"/>
        <family val="1"/>
      </rPr>
      <t xml:space="preserve">automatically linked to your budget workbook.  You will need to input the requested information on the "Input" and "InputBudSum" tabs. This will populate to the Notice tab. </t>
    </r>
  </si>
  <si>
    <t xml:space="preserve">After the Hearing Notice page is complete, it should be printed and provided to the newspaper with general circulation to be published at least 10 days prior to the hearing. The "InputBudSum" tab will identify the last date to publish the notice in the newspaper. </t>
  </si>
  <si>
    <t xml:space="preserve">          *To meet the requirements of KSA 79-2988*</t>
  </si>
  <si>
    <t xml:space="preserve">  *Tax rates are expressed in mills</t>
  </si>
  <si>
    <t>Revenue Neutral Rate as defined by KSA 79-2988</t>
  </si>
  <si>
    <t>The proposed budget year expenditure amount is the maximum expenditure limit for the proposed budget year.</t>
  </si>
  <si>
    <t>Proposed Total Tax Levy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</si>
</sst>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7" formatCode="[$-409]mmmm\ d\,\ yyyy;@"/>
    <numFmt numFmtId="168" formatCode="[$-409]h:mm\ AM/PM;@"/>
    <numFmt numFmtId="174" formatCode="#,##0.000_);\(#,##0.000\)"/>
    <numFmt numFmtId="176" formatCode="0.000"/>
    <numFmt numFmtId="179" formatCode="&quot;$&quot;#,##0"/>
  </numFmts>
  <fonts count="21" x14ac:knownFonts="1">
    <font>
      <sz val="12"/>
      <name val="Times New Roman"/>
    </font>
    <font>
      <sz val="12"/>
      <name val="Times New Roman"/>
    </font>
    <font>
      <b/>
      <sz val="12"/>
      <name val="Times New Roman"/>
      <family val="1"/>
    </font>
    <font>
      <sz val="12"/>
      <name val="Times New Roman"/>
      <family val="1"/>
    </font>
    <font>
      <u/>
      <sz val="12"/>
      <name val="Times New Roman"/>
      <family val="1"/>
    </font>
    <font>
      <b/>
      <u/>
      <sz val="12"/>
      <name val="Times New Roman"/>
      <family val="1"/>
    </font>
    <font>
      <sz val="12"/>
      <color indexed="9"/>
      <name val="Times New Roman"/>
      <family val="1"/>
    </font>
    <font>
      <sz val="12"/>
      <name val="Courier New"/>
      <family val="3"/>
    </font>
    <font>
      <sz val="8"/>
      <name val="Times New Roman"/>
      <family val="1"/>
    </font>
    <font>
      <sz val="12"/>
      <name val="Courier"/>
      <family val="3"/>
    </font>
    <font>
      <u/>
      <sz val="12"/>
      <color indexed="12"/>
      <name val="Courier New"/>
      <family val="3"/>
    </font>
    <font>
      <u/>
      <sz val="12"/>
      <color indexed="12"/>
      <name val="Courier"/>
      <family val="3"/>
    </font>
    <font>
      <sz val="12"/>
      <name val="Courier"/>
      <family val="3"/>
    </font>
    <font>
      <i/>
      <sz val="12"/>
      <name val="Times New Roman"/>
      <family val="1"/>
    </font>
    <font>
      <b/>
      <u/>
      <sz val="14"/>
      <name val="Times New Roman"/>
      <family val="1"/>
    </font>
    <font>
      <sz val="11"/>
      <color theme="1"/>
      <name val="Calibri"/>
      <family val="2"/>
      <scheme val="minor"/>
    </font>
    <font>
      <sz val="12"/>
      <color theme="0"/>
      <name val="Courier"/>
      <family val="3"/>
    </font>
    <font>
      <sz val="12"/>
      <color theme="0"/>
      <name val="Courier New"/>
      <family val="3"/>
    </font>
    <font>
      <sz val="8"/>
      <color theme="0"/>
      <name val="Times New Roman"/>
      <family val="1"/>
    </font>
    <font>
      <sz val="12"/>
      <color theme="0"/>
      <name val="Times New Roman"/>
      <family val="1"/>
    </font>
    <font>
      <b/>
      <sz val="12"/>
      <color rgb="FFFF0000"/>
      <name val="Times New Roman"/>
      <family val="1"/>
    </font>
  </fonts>
  <fills count="8">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rgb="FF00FF0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523">
    <xf numFmtId="0" fontId="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9" fillId="0" borderId="0"/>
    <xf numFmtId="0" fontId="9" fillId="0" borderId="0"/>
    <xf numFmtId="0" fontId="7"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7" fillId="0" borderId="0"/>
    <xf numFmtId="0" fontId="7"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7" fillId="0" borderId="0"/>
    <xf numFmtId="0" fontId="7" fillId="0" borderId="0"/>
    <xf numFmtId="0" fontId="9" fillId="0" borderId="0"/>
    <xf numFmtId="0" fontId="9" fillId="0" borderId="0"/>
    <xf numFmtId="0" fontId="7"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12"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7"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9" fillId="0" borderId="0"/>
    <xf numFmtId="0" fontId="7" fillId="0" borderId="0"/>
    <xf numFmtId="0" fontId="7" fillId="0" borderId="0"/>
    <xf numFmtId="0" fontId="9" fillId="0" borderId="0"/>
    <xf numFmtId="0" fontId="7" fillId="0" borderId="0"/>
    <xf numFmtId="0" fontId="7"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9" fillId="0" borderId="0"/>
    <xf numFmtId="0" fontId="7"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9" fillId="0" borderId="0"/>
    <xf numFmtId="0" fontId="7" fillId="0" borderId="0"/>
  </cellStyleXfs>
  <cellXfs count="108">
    <xf numFmtId="0" fontId="0" fillId="0" borderId="0" xfId="0"/>
    <xf numFmtId="0" fontId="2" fillId="0" borderId="0" xfId="0" applyFont="1"/>
    <xf numFmtId="0" fontId="3" fillId="0" borderId="0" xfId="0" applyFont="1"/>
    <xf numFmtId="0" fontId="3" fillId="0" borderId="0" xfId="0" applyFont="1" applyAlignment="1" applyProtection="1">
      <alignment horizontal="left" wrapText="1"/>
    </xf>
    <xf numFmtId="0" fontId="3" fillId="0" borderId="0" xfId="0" applyFont="1" applyAlignment="1">
      <alignment wrapText="1"/>
    </xf>
    <xf numFmtId="0" fontId="0" fillId="2" borderId="0" xfId="0" applyFill="1"/>
    <xf numFmtId="0" fontId="0" fillId="2" borderId="1" xfId="0" applyFill="1" applyBorder="1" applyAlignment="1">
      <alignment horizontal="center"/>
    </xf>
    <xf numFmtId="0" fontId="0" fillId="3" borderId="1" xfId="0" applyFill="1" applyBorder="1" applyAlignment="1" applyProtection="1">
      <alignment horizontal="center"/>
      <protection locked="0"/>
    </xf>
    <xf numFmtId="3" fontId="0" fillId="3" borderId="1" xfId="0" applyNumberFormat="1" applyFill="1" applyBorder="1" applyProtection="1">
      <protection locked="0"/>
    </xf>
    <xf numFmtId="0" fontId="0" fillId="2" borderId="0" xfId="0" applyFill="1" applyAlignment="1">
      <alignment horizontal="right"/>
    </xf>
    <xf numFmtId="0" fontId="2" fillId="2" borderId="0" xfId="0" applyFont="1" applyFill="1" applyAlignment="1">
      <alignment horizontal="centerContinuous"/>
    </xf>
    <xf numFmtId="0" fontId="0" fillId="2" borderId="0" xfId="0" applyFill="1" applyAlignment="1">
      <alignment horizontal="centerContinuous"/>
    </xf>
    <xf numFmtId="0" fontId="0" fillId="4" borderId="0" xfId="0" applyFill="1"/>
    <xf numFmtId="0" fontId="0" fillId="0" borderId="0" xfId="0" applyFill="1"/>
    <xf numFmtId="0" fontId="0" fillId="2" borderId="0" xfId="0" applyFill="1" applyProtection="1">
      <protection locked="0"/>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0" xfId="0" applyFill="1" applyAlignment="1" applyProtection="1">
      <alignment horizontal="center"/>
    </xf>
    <xf numFmtId="0" fontId="0" fillId="0" borderId="0" xfId="0" applyProtection="1"/>
    <xf numFmtId="0" fontId="0" fillId="2" borderId="4" xfId="0" applyFill="1" applyBorder="1" applyAlignment="1" applyProtection="1">
      <alignment horizontal="center"/>
    </xf>
    <xf numFmtId="0" fontId="2" fillId="2" borderId="0" xfId="0" applyFont="1" applyFill="1" applyAlignment="1" applyProtection="1">
      <alignment horizontal="center"/>
    </xf>
    <xf numFmtId="0" fontId="0" fillId="2" borderId="1" xfId="0" applyFill="1" applyBorder="1" applyProtection="1"/>
    <xf numFmtId="0" fontId="2" fillId="3" borderId="1" xfId="0" applyFont="1" applyFill="1" applyBorder="1" applyAlignment="1" applyProtection="1">
      <alignment horizontal="center"/>
      <protection locked="0"/>
    </xf>
    <xf numFmtId="0" fontId="2" fillId="2" borderId="0" xfId="0" applyFont="1" applyFill="1"/>
    <xf numFmtId="0" fontId="0" fillId="2" borderId="0" xfId="0" applyFill="1" applyBorder="1" applyProtection="1">
      <protection locked="0"/>
    </xf>
    <xf numFmtId="0" fontId="2" fillId="2" borderId="0" xfId="0" applyFont="1" applyFill="1" applyBorder="1" applyAlignment="1" applyProtection="1">
      <alignment horizontal="center"/>
      <protection locked="0"/>
    </xf>
    <xf numFmtId="0" fontId="3" fillId="2" borderId="0" xfId="0" applyFont="1" applyFill="1"/>
    <xf numFmtId="0" fontId="0" fillId="2" borderId="0" xfId="0" applyFill="1" applyAlignment="1" applyProtection="1">
      <alignment horizontal="center" vertical="center"/>
    </xf>
    <xf numFmtId="0" fontId="0" fillId="2" borderId="3" xfId="0" applyFill="1" applyBorder="1" applyAlignment="1" applyProtection="1">
      <alignment horizontal="center" vertical="center"/>
    </xf>
    <xf numFmtId="0" fontId="6" fillId="0" borderId="0" xfId="0" applyFont="1"/>
    <xf numFmtId="0" fontId="0" fillId="0" borderId="0" xfId="0" applyAlignment="1">
      <alignment horizontal="left" vertical="center"/>
    </xf>
    <xf numFmtId="0" fontId="7" fillId="0" borderId="0" xfId="0" applyNumberFormat="1" applyFont="1" applyAlignment="1">
      <alignment horizontal="left" vertical="center"/>
    </xf>
    <xf numFmtId="0" fontId="3" fillId="0" borderId="0" xfId="0" applyFont="1" applyAlignment="1">
      <alignment horizontal="left" vertical="center"/>
    </xf>
    <xf numFmtId="167" fontId="8" fillId="0" borderId="0" xfId="0" applyNumberFormat="1" applyFont="1" applyAlignment="1">
      <alignment horizontal="left" vertical="center"/>
    </xf>
    <xf numFmtId="49" fontId="3" fillId="0" borderId="0" xfId="0" applyNumberFormat="1" applyFont="1" applyAlignment="1">
      <alignment horizontal="left" vertical="center"/>
    </xf>
    <xf numFmtId="0" fontId="8" fillId="0" borderId="0" xfId="0" applyFont="1" applyAlignment="1">
      <alignment horizontal="left" vertical="center"/>
    </xf>
    <xf numFmtId="168" fontId="8" fillId="0" borderId="0" xfId="0" applyNumberFormat="1" applyFont="1" applyAlignment="1">
      <alignment horizontal="left" vertical="center"/>
    </xf>
    <xf numFmtId="0" fontId="0" fillId="2" borderId="0" xfId="0" applyFill="1" applyBorder="1" applyAlignment="1" applyProtection="1"/>
    <xf numFmtId="0" fontId="2" fillId="2" borderId="0" xfId="0" applyFont="1" applyFill="1" applyBorder="1" applyProtection="1"/>
    <xf numFmtId="0" fontId="0" fillId="2" borderId="0" xfId="0" applyFill="1" applyBorder="1" applyProtection="1"/>
    <xf numFmtId="0" fontId="2" fillId="2" borderId="1" xfId="0" applyFont="1" applyFill="1" applyBorder="1" applyProtection="1"/>
    <xf numFmtId="3" fontId="0" fillId="2" borderId="0" xfId="0" applyNumberFormat="1" applyFill="1" applyBorder="1" applyAlignment="1" applyProtection="1"/>
    <xf numFmtId="0" fontId="3" fillId="2" borderId="0" xfId="0" applyFont="1" applyFill="1" applyBorder="1" applyProtection="1"/>
    <xf numFmtId="0" fontId="3" fillId="0" borderId="0" xfId="485" applyFont="1"/>
    <xf numFmtId="0" fontId="16" fillId="0" borderId="0" xfId="0" applyFont="1"/>
    <xf numFmtId="0" fontId="3" fillId="0" borderId="0" xfId="486" applyFont="1" applyAlignment="1">
      <alignment horizontal="left" vertical="center"/>
    </xf>
    <xf numFmtId="0" fontId="17" fillId="0" borderId="0" xfId="486" applyFont="1"/>
    <xf numFmtId="167" fontId="18" fillId="0" borderId="0" xfId="486" applyNumberFormat="1" applyFont="1" applyAlignment="1">
      <alignment horizontal="left" vertical="center"/>
    </xf>
    <xf numFmtId="0" fontId="18" fillId="0" borderId="0" xfId="486" applyNumberFormat="1" applyFont="1" applyAlignment="1">
      <alignment horizontal="left" vertical="center"/>
    </xf>
    <xf numFmtId="1" fontId="18" fillId="0" borderId="0" xfId="486" applyNumberFormat="1" applyFont="1" applyAlignment="1">
      <alignment horizontal="left" vertical="center"/>
    </xf>
    <xf numFmtId="0" fontId="19" fillId="0" borderId="0" xfId="486" applyFont="1" applyAlignment="1">
      <alignment horizontal="left" vertical="center"/>
    </xf>
    <xf numFmtId="0" fontId="3" fillId="3" borderId="1" xfId="0" applyFont="1" applyFill="1" applyBorder="1" applyProtection="1">
      <protection locked="0"/>
    </xf>
    <xf numFmtId="0" fontId="3" fillId="3" borderId="3" xfId="0" applyFont="1" applyFill="1" applyBorder="1" applyProtection="1">
      <protection locked="0"/>
    </xf>
    <xf numFmtId="2" fontId="0" fillId="6" borderId="1" xfId="0" applyNumberFormat="1" applyFill="1" applyBorder="1" applyAlignment="1" applyProtection="1">
      <alignment horizontal="center" vertical="center"/>
      <protection locked="0"/>
    </xf>
    <xf numFmtId="0" fontId="3" fillId="0" borderId="0" xfId="32" applyFont="1" applyFill="1" applyAlignment="1" applyProtection="1">
      <alignment vertical="center"/>
    </xf>
    <xf numFmtId="49" fontId="3" fillId="6" borderId="1" xfId="486" applyNumberFormat="1" applyFont="1" applyFill="1" applyBorder="1" applyAlignment="1" applyProtection="1">
      <alignment horizontal="left" vertical="center"/>
      <protection locked="0"/>
    </xf>
    <xf numFmtId="49" fontId="3" fillId="6" borderId="1" xfId="0" applyNumberFormat="1" applyFont="1" applyFill="1" applyBorder="1" applyAlignment="1" applyProtection="1">
      <alignment horizontal="left" vertical="center"/>
      <protection locked="0"/>
    </xf>
    <xf numFmtId="0" fontId="3" fillId="6" borderId="5" xfId="0" applyFont="1" applyFill="1" applyBorder="1" applyAlignment="1" applyProtection="1">
      <alignment horizontal="left" vertical="center"/>
      <protection locked="0"/>
    </xf>
    <xf numFmtId="0" fontId="3" fillId="6" borderId="6" xfId="0" applyFont="1" applyFill="1" applyBorder="1" applyAlignment="1" applyProtection="1">
      <alignment horizontal="left" vertical="center"/>
      <protection locked="0"/>
    </xf>
    <xf numFmtId="0" fontId="0" fillId="6" borderId="7" xfId="0" applyFill="1" applyBorder="1" applyAlignment="1" applyProtection="1">
      <alignment horizontal="left" vertical="center"/>
      <protection locked="0"/>
    </xf>
    <xf numFmtId="0" fontId="0" fillId="2" borderId="3" xfId="0" applyFill="1" applyBorder="1" applyAlignment="1">
      <alignment horizontal="center"/>
    </xf>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4" fillId="4" borderId="12" xfId="0" applyFont="1" applyFill="1" applyBorder="1" applyAlignment="1">
      <alignment horizontal="center" vertical="center"/>
    </xf>
    <xf numFmtId="0" fontId="0" fillId="4" borderId="13" xfId="0" applyFill="1" applyBorder="1"/>
    <xf numFmtId="0" fontId="0" fillId="3" borderId="0" xfId="0" applyFill="1" applyAlignment="1" applyProtection="1">
      <alignment horizontal="center"/>
      <protection locked="0"/>
    </xf>
    <xf numFmtId="0" fontId="0" fillId="7" borderId="0" xfId="0" applyFill="1" applyAlignment="1" applyProtection="1">
      <alignment horizontal="center" wrapText="1"/>
    </xf>
    <xf numFmtId="0" fontId="3" fillId="7" borderId="0" xfId="0" applyFont="1" applyFill="1" applyAlignment="1" applyProtection="1">
      <alignment horizontal="center" wrapText="1"/>
    </xf>
    <xf numFmtId="0" fontId="0" fillId="0" borderId="0" xfId="0" applyAlignment="1" applyProtection="1">
      <alignment vertical="top"/>
    </xf>
    <xf numFmtId="0" fontId="13" fillId="2" borderId="0" xfId="0" applyFont="1" applyFill="1" applyBorder="1" applyProtection="1"/>
    <xf numFmtId="174" fontId="13" fillId="2" borderId="1" xfId="0" applyNumberFormat="1" applyFont="1" applyFill="1" applyBorder="1" applyAlignment="1" applyProtection="1"/>
    <xf numFmtId="0" fontId="0" fillId="2" borderId="0" xfId="0" applyFill="1" applyBorder="1" applyAlignment="1">
      <alignment horizontal="center"/>
    </xf>
    <xf numFmtId="0" fontId="5" fillId="2" borderId="0" xfId="0" applyFont="1" applyFill="1" applyBorder="1" applyAlignment="1" applyProtection="1">
      <alignment horizontal="center"/>
    </xf>
    <xf numFmtId="3" fontId="0" fillId="5" borderId="14" xfId="0" applyNumberFormat="1" applyFill="1" applyBorder="1" applyProtection="1"/>
    <xf numFmtId="179" fontId="3" fillId="2" borderId="15" xfId="17" applyNumberFormat="1" applyFont="1" applyFill="1" applyBorder="1" applyAlignment="1" applyProtection="1">
      <alignment horizontal="center"/>
    </xf>
    <xf numFmtId="179" fontId="0" fillId="3" borderId="1" xfId="17" applyNumberFormat="1" applyFont="1" applyFill="1" applyBorder="1" applyAlignment="1" applyProtection="1">
      <alignment horizontal="center"/>
      <protection locked="0"/>
    </xf>
    <xf numFmtId="176" fontId="0" fillId="6" borderId="1" xfId="0" applyNumberFormat="1" applyFill="1" applyBorder="1" applyAlignment="1" applyProtection="1">
      <alignment horizontal="center" vertical="center"/>
      <protection locked="0"/>
    </xf>
    <xf numFmtId="174" fontId="13" fillId="2" borderId="0" xfId="0" applyNumberFormat="1" applyFont="1" applyFill="1" applyBorder="1" applyAlignment="1" applyProtection="1"/>
    <xf numFmtId="2" fontId="0" fillId="2" borderId="1" xfId="0" applyNumberFormat="1" applyFill="1" applyBorder="1" applyAlignment="1" applyProtection="1"/>
    <xf numFmtId="0" fontId="13" fillId="2" borderId="0" xfId="0" applyFont="1" applyFill="1"/>
    <xf numFmtId="0" fontId="14" fillId="0" borderId="0" xfId="0" applyFont="1" applyAlignment="1">
      <alignment horizontal="center" vertical="center"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3" fillId="3" borderId="5" xfId="486" applyFont="1" applyFill="1" applyBorder="1" applyAlignment="1" applyProtection="1">
      <alignment horizontal="center" vertical="center"/>
      <protection locked="0"/>
    </xf>
    <xf numFmtId="0" fontId="20" fillId="0" borderId="0" xfId="0" applyFont="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wrapText="1"/>
    </xf>
    <xf numFmtId="0" fontId="0" fillId="0" borderId="0" xfId="0" applyAlignment="1">
      <alignment wrapText="1"/>
    </xf>
    <xf numFmtId="0" fontId="3"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xf>
    <xf numFmtId="0" fontId="0" fillId="2" borderId="0" xfId="0" applyFill="1" applyBorder="1" applyAlignment="1">
      <alignment horizontal="center"/>
    </xf>
    <xf numFmtId="0" fontId="0" fillId="0" borderId="0" xfId="0" applyBorder="1" applyAlignment="1">
      <alignment horizontal="center"/>
    </xf>
    <xf numFmtId="49" fontId="3" fillId="7" borderId="12" xfId="0" applyNumberFormat="1"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 fillId="7" borderId="0" xfId="0" applyFont="1" applyFill="1" applyAlignment="1" applyProtection="1">
      <alignment horizontal="center" wrapText="1"/>
    </xf>
    <xf numFmtId="0" fontId="2" fillId="2" borderId="0" xfId="0" applyFont="1" applyFill="1" applyAlignment="1">
      <alignment horizontal="center"/>
    </xf>
    <xf numFmtId="0" fontId="3" fillId="7" borderId="0" xfId="0" applyFont="1" applyFill="1" applyAlignment="1" applyProtection="1">
      <alignment horizontal="center" vertical="center" wrapText="1"/>
    </xf>
    <xf numFmtId="0" fontId="5" fillId="2" borderId="0" xfId="0" applyFont="1" applyFill="1" applyAlignment="1">
      <alignment horizontal="center"/>
    </xf>
    <xf numFmtId="0" fontId="3" fillId="2" borderId="0" xfId="0" applyFont="1" applyFill="1" applyAlignment="1">
      <alignment horizontal="center"/>
    </xf>
    <xf numFmtId="0" fontId="0" fillId="7" borderId="0" xfId="0" applyFill="1" applyAlignment="1" applyProtection="1">
      <alignment horizontal="center" wrapText="1"/>
    </xf>
    <xf numFmtId="0" fontId="3" fillId="7" borderId="0" xfId="0" applyFont="1" applyFill="1" applyAlignment="1" applyProtection="1">
      <alignment horizontal="center" vertical="top" wrapText="1"/>
    </xf>
    <xf numFmtId="37" fontId="3" fillId="2" borderId="0" xfId="0" applyNumberFormat="1" applyFont="1" applyFill="1" applyAlignment="1">
      <alignment horizontal="left"/>
    </xf>
    <xf numFmtId="0" fontId="2" fillId="2" borderId="0" xfId="0" applyFont="1" applyFill="1" applyAlignment="1" applyProtection="1">
      <alignment horizontal="center"/>
    </xf>
    <xf numFmtId="0" fontId="3" fillId="2" borderId="0" xfId="0" applyFont="1" applyFill="1" applyAlignment="1" applyProtection="1">
      <alignment horizontal="center"/>
    </xf>
  </cellXfs>
  <cellStyles count="523">
    <cellStyle name="Comma 11 2" xfId="1"/>
    <cellStyle name="Comma 16" xfId="2"/>
    <cellStyle name="Comma 16 2" xfId="3"/>
    <cellStyle name="Comma 16 3" xfId="4"/>
    <cellStyle name="Comma 2" xfId="5"/>
    <cellStyle name="Comma 2 2" xfId="6"/>
    <cellStyle name="Comma 3" xfId="7"/>
    <cellStyle name="Comma 3 2" xfId="8"/>
    <cellStyle name="Comma 3 3" xfId="9"/>
    <cellStyle name="Comma 4" xfId="10"/>
    <cellStyle name="Comma 4 2" xfId="11"/>
    <cellStyle name="Comma 6" xfId="12"/>
    <cellStyle name="Comma 6 2" xfId="13"/>
    <cellStyle name="Comma 7" xfId="14"/>
    <cellStyle name="Comma 7 2" xfId="15"/>
    <cellStyle name="Comma 7 3" xfId="16"/>
    <cellStyle name="Currency" xfId="17" builtinId="4"/>
    <cellStyle name="Hyperlink 2" xfId="18"/>
    <cellStyle name="Hyperlink 2 2" xfId="19"/>
    <cellStyle name="Hyperlink 2 3" xfId="20"/>
    <cellStyle name="Hyperlink 3" xfId="21"/>
    <cellStyle name="Hyperlink 3 2" xfId="22"/>
    <cellStyle name="Hyperlink 3 3" xfId="23"/>
    <cellStyle name="Hyperlink 3 4" xfId="24"/>
    <cellStyle name="Hyperlink 4" xfId="25"/>
    <cellStyle name="Hyperlink 4 2" xfId="26"/>
    <cellStyle name="Hyperlink 7" xfId="27"/>
    <cellStyle name="Hyperlink 7 2" xfId="28"/>
    <cellStyle name="Hyperlink 7 3" xfId="29"/>
    <cellStyle name="Hyperlink 8" xfId="30"/>
    <cellStyle name="Hyperlink 8 2" xfId="31"/>
    <cellStyle name="Normal" xfId="0" builtinId="0"/>
    <cellStyle name="Normal 10" xfId="32"/>
    <cellStyle name="Normal 10 2" xfId="33"/>
    <cellStyle name="Normal 10 2 2" xfId="34"/>
    <cellStyle name="Normal 10 2 2 2" xfId="35"/>
    <cellStyle name="Normal 10 2 2 3" xfId="36"/>
    <cellStyle name="Normal 10 2 3" xfId="37"/>
    <cellStyle name="Normal 10 3" xfId="38"/>
    <cellStyle name="Normal 10 4" xfId="39"/>
    <cellStyle name="Normal 10 5" xfId="40"/>
    <cellStyle name="Normal 10 5 2" xfId="41"/>
    <cellStyle name="Normal 10 5 3" xfId="42"/>
    <cellStyle name="Normal 10 5 4" xfId="43"/>
    <cellStyle name="Normal 10 6" xfId="44"/>
    <cellStyle name="Normal 10 7" xfId="45"/>
    <cellStyle name="Normal 11" xfId="46"/>
    <cellStyle name="Normal 11 2" xfId="47"/>
    <cellStyle name="Normal 11 2 2" xfId="48"/>
    <cellStyle name="Normal 11 2 3" xfId="49"/>
    <cellStyle name="Normal 11 3" xfId="50"/>
    <cellStyle name="Normal 11 4" xfId="51"/>
    <cellStyle name="Normal 11 5" xfId="52"/>
    <cellStyle name="Normal 11 5 2" xfId="53"/>
    <cellStyle name="Normal 11 5 3" xfId="54"/>
    <cellStyle name="Normal 11 5 4" xfId="55"/>
    <cellStyle name="Normal 11 6" xfId="56"/>
    <cellStyle name="Normal 12" xfId="57"/>
    <cellStyle name="Normal 12 10" xfId="58"/>
    <cellStyle name="Normal 12 11" xfId="59"/>
    <cellStyle name="Normal 12 12" xfId="60"/>
    <cellStyle name="Normal 12 13" xfId="61"/>
    <cellStyle name="Normal 12 2" xfId="62"/>
    <cellStyle name="Normal 12 2 2" xfId="63"/>
    <cellStyle name="Normal 12 3" xfId="64"/>
    <cellStyle name="Normal 12 4" xfId="65"/>
    <cellStyle name="Normal 12 5" xfId="66"/>
    <cellStyle name="Normal 12 6" xfId="67"/>
    <cellStyle name="Normal 12 7" xfId="68"/>
    <cellStyle name="Normal 12 8" xfId="69"/>
    <cellStyle name="Normal 12 9" xfId="70"/>
    <cellStyle name="Normal 13" xfId="71"/>
    <cellStyle name="Normal 13 10" xfId="72"/>
    <cellStyle name="Normal 13 11" xfId="73"/>
    <cellStyle name="Normal 13 12" xfId="74"/>
    <cellStyle name="Normal 13 13" xfId="75"/>
    <cellStyle name="Normal 13 2" xfId="76"/>
    <cellStyle name="Normal 13 2 2" xfId="77"/>
    <cellStyle name="Normal 13 3" xfId="78"/>
    <cellStyle name="Normal 13 4" xfId="79"/>
    <cellStyle name="Normal 13 5" xfId="80"/>
    <cellStyle name="Normal 13 6" xfId="81"/>
    <cellStyle name="Normal 13 7" xfId="82"/>
    <cellStyle name="Normal 13 8" xfId="83"/>
    <cellStyle name="Normal 13 9" xfId="84"/>
    <cellStyle name="Normal 14" xfId="85"/>
    <cellStyle name="Normal 14 2" xfId="86"/>
    <cellStyle name="Normal 14 3" xfId="87"/>
    <cellStyle name="Normal 14 4" xfId="88"/>
    <cellStyle name="Normal 14 5" xfId="89"/>
    <cellStyle name="Normal 14 6" xfId="90"/>
    <cellStyle name="Normal 14 7" xfId="91"/>
    <cellStyle name="Normal 15" xfId="92"/>
    <cellStyle name="Normal 15 2" xfId="93"/>
    <cellStyle name="Normal 15 3" xfId="94"/>
    <cellStyle name="Normal 15 4" xfId="95"/>
    <cellStyle name="Normal 15 5" xfId="96"/>
    <cellStyle name="Normal 16" xfId="97"/>
    <cellStyle name="Normal 16 2" xfId="98"/>
    <cellStyle name="Normal 16 3" xfId="99"/>
    <cellStyle name="Normal 16 4" xfId="100"/>
    <cellStyle name="Normal 16 5" xfId="101"/>
    <cellStyle name="Normal 17" xfId="102"/>
    <cellStyle name="Normal 17 2" xfId="103"/>
    <cellStyle name="Normal 17 3" xfId="104"/>
    <cellStyle name="Normal 17 4" xfId="105"/>
    <cellStyle name="Normal 17 5" xfId="106"/>
    <cellStyle name="Normal 18" xfId="107"/>
    <cellStyle name="Normal 18 2" xfId="108"/>
    <cellStyle name="Normal 18 2 2" xfId="109"/>
    <cellStyle name="Normal 18 2 3" xfId="110"/>
    <cellStyle name="Normal 18 3" xfId="111"/>
    <cellStyle name="Normal 18 4" xfId="112"/>
    <cellStyle name="Normal 18 5" xfId="113"/>
    <cellStyle name="Normal 18 6" xfId="114"/>
    <cellStyle name="Normal 18 7" xfId="115"/>
    <cellStyle name="Normal 18 8" xfId="116"/>
    <cellStyle name="Normal 18 9" xfId="117"/>
    <cellStyle name="Normal 19" xfId="118"/>
    <cellStyle name="Normal 19 2" xfId="119"/>
    <cellStyle name="Normal 19 2 2" xfId="120"/>
    <cellStyle name="Normal 19 2 3" xfId="121"/>
    <cellStyle name="Normal 19 3" xfId="122"/>
    <cellStyle name="Normal 19 4" xfId="123"/>
    <cellStyle name="Normal 19 5" xfId="124"/>
    <cellStyle name="Normal 19 6" xfId="125"/>
    <cellStyle name="Normal 19 7" xfId="126"/>
    <cellStyle name="Normal 19 8" xfId="127"/>
    <cellStyle name="Normal 2" xfId="128"/>
    <cellStyle name="Normal 2 10" xfId="129"/>
    <cellStyle name="Normal 2 10 10" xfId="130"/>
    <cellStyle name="Normal 2 10 11" xfId="131"/>
    <cellStyle name="Normal 2 10 11 2" xfId="132"/>
    <cellStyle name="Normal 2 10 11 2 2" xfId="133"/>
    <cellStyle name="Normal 2 10 11 2 2 2" xfId="134"/>
    <cellStyle name="Normal 2 10 11 2 2 3" xfId="135"/>
    <cellStyle name="Normal 2 10 11 2 3" xfId="136"/>
    <cellStyle name="Normal 2 10 11 3" xfId="137"/>
    <cellStyle name="Normal 2 10 11 4" xfId="138"/>
    <cellStyle name="Normal 2 10 11 5" xfId="139"/>
    <cellStyle name="Normal 2 10 12" xfId="140"/>
    <cellStyle name="Normal 2 10 2" xfId="141"/>
    <cellStyle name="Normal 2 10 2 2" xfId="142"/>
    <cellStyle name="Normal 2 10 3" xfId="143"/>
    <cellStyle name="Normal 2 10 3 2" xfId="144"/>
    <cellStyle name="Normal 2 10 4" xfId="145"/>
    <cellStyle name="Normal 2 10 4 2" xfId="146"/>
    <cellStyle name="Normal 2 10 5" xfId="147"/>
    <cellStyle name="Normal 2 10 5 2" xfId="148"/>
    <cellStyle name="Normal 2 10 6" xfId="149"/>
    <cellStyle name="Normal 2 10 6 2" xfId="150"/>
    <cellStyle name="Normal 2 10 7" xfId="151"/>
    <cellStyle name="Normal 2 10 7 2" xfId="152"/>
    <cellStyle name="Normal 2 10 8" xfId="153"/>
    <cellStyle name="Normal 2 10 8 2" xfId="154"/>
    <cellStyle name="Normal 2 10 9" xfId="155"/>
    <cellStyle name="Normal 2 11" xfId="156"/>
    <cellStyle name="Normal 2 11 10" xfId="157"/>
    <cellStyle name="Normal 2 11 11" xfId="158"/>
    <cellStyle name="Normal 2 11 2" xfId="159"/>
    <cellStyle name="Normal 2 11 2 2" xfId="160"/>
    <cellStyle name="Normal 2 11 3" xfId="161"/>
    <cellStyle name="Normal 2 11 3 2" xfId="162"/>
    <cellStyle name="Normal 2 11 4" xfId="163"/>
    <cellStyle name="Normal 2 11 4 2" xfId="164"/>
    <cellStyle name="Normal 2 11 5" xfId="165"/>
    <cellStyle name="Normal 2 11 5 2" xfId="166"/>
    <cellStyle name="Normal 2 11 6" xfId="167"/>
    <cellStyle name="Normal 2 11 6 2" xfId="168"/>
    <cellStyle name="Normal 2 11 7" xfId="169"/>
    <cellStyle name="Normal 2 11 7 2" xfId="170"/>
    <cellStyle name="Normal 2 11 8" xfId="171"/>
    <cellStyle name="Normal 2 11 8 2" xfId="172"/>
    <cellStyle name="Normal 2 11 9" xfId="173"/>
    <cellStyle name="Normal 2 12" xfId="174"/>
    <cellStyle name="Normal 2 13" xfId="175"/>
    <cellStyle name="Normal 2 14" xfId="176"/>
    <cellStyle name="Normal 2 15" xfId="177"/>
    <cellStyle name="Normal 2 16" xfId="178"/>
    <cellStyle name="Normal 2 17" xfId="179"/>
    <cellStyle name="Normal 2 17 2" xfId="180"/>
    <cellStyle name="Normal 2 17 3" xfId="181"/>
    <cellStyle name="Normal 2 17 4" xfId="182"/>
    <cellStyle name="Normal 2 2" xfId="183"/>
    <cellStyle name="Normal 2 2 10" xfId="184"/>
    <cellStyle name="Normal 2 2 10 2" xfId="185"/>
    <cellStyle name="Normal 2 2 11" xfId="186"/>
    <cellStyle name="Normal 2 2 11 2" xfId="187"/>
    <cellStyle name="Normal 2 2 12" xfId="188"/>
    <cellStyle name="Normal 2 2 12 2" xfId="189"/>
    <cellStyle name="Normal 2 2 12 2 2" xfId="190"/>
    <cellStyle name="Normal 2 2 12 2 3" xfId="191"/>
    <cellStyle name="Normal 2 2 12 2 4" xfId="192"/>
    <cellStyle name="Normal 2 2 12 3" xfId="193"/>
    <cellStyle name="Normal 2 2 12 4" xfId="194"/>
    <cellStyle name="Normal 2 2 13" xfId="195"/>
    <cellStyle name="Normal 2 2 13 2" xfId="196"/>
    <cellStyle name="Normal 2 2 13 2 2" xfId="197"/>
    <cellStyle name="Normal 2 2 13 2 3" xfId="198"/>
    <cellStyle name="Normal 2 2 13 2 4" xfId="199"/>
    <cellStyle name="Normal 2 2 13 3" xfId="200"/>
    <cellStyle name="Normal 2 2 13 4" xfId="201"/>
    <cellStyle name="Normal 2 2 14" xfId="202"/>
    <cellStyle name="Normal 2 2 14 2" xfId="203"/>
    <cellStyle name="Normal 2 2 15" xfId="204"/>
    <cellStyle name="Normal 2 2 15 2" xfId="205"/>
    <cellStyle name="Normal 2 2 16" xfId="206"/>
    <cellStyle name="Normal 2 2 16 2" xfId="207"/>
    <cellStyle name="Normal 2 2 16 3" xfId="208"/>
    <cellStyle name="Normal 2 2 17" xfId="209"/>
    <cellStyle name="Normal 2 2 18" xfId="210"/>
    <cellStyle name="Normal 2 2 19" xfId="211"/>
    <cellStyle name="Normal 2 2 2" xfId="212"/>
    <cellStyle name="Normal 2 2 2 2" xfId="213"/>
    <cellStyle name="Normal 2 2 2 2 2" xfId="214"/>
    <cellStyle name="Normal 2 2 2 2 3" xfId="215"/>
    <cellStyle name="Normal 2 2 2 2 3 2" xfId="216"/>
    <cellStyle name="Normal 2 2 2 2 3 3" xfId="217"/>
    <cellStyle name="Normal 2 2 2 3" xfId="218"/>
    <cellStyle name="Normal 2 2 2 3 2" xfId="219"/>
    <cellStyle name="Normal 2 2 2 3 3" xfId="220"/>
    <cellStyle name="Normal 2 2 2 3 4" xfId="221"/>
    <cellStyle name="Normal 2 2 2 3 5" xfId="222"/>
    <cellStyle name="Normal 2 2 2 4" xfId="223"/>
    <cellStyle name="Normal 2 2 2 4 2" xfId="224"/>
    <cellStyle name="Normal 2 2 2 5" xfId="225"/>
    <cellStyle name="Normal 2 2 2 5 2" xfId="226"/>
    <cellStyle name="Normal 2 2 2 5 3" xfId="227"/>
    <cellStyle name="Normal 2 2 2 5 4" xfId="228"/>
    <cellStyle name="Normal 2 2 2 5 5" xfId="229"/>
    <cellStyle name="Normal 2 2 2 6" xfId="230"/>
    <cellStyle name="Normal 2 2 2 6 2" xfId="231"/>
    <cellStyle name="Normal 2 2 2 7" xfId="232"/>
    <cellStyle name="Normal 2 2 2 7 2" xfId="233"/>
    <cellStyle name="Normal 2 2 2 7 3" xfId="234"/>
    <cellStyle name="Normal 2 2 2 8" xfId="235"/>
    <cellStyle name="Normal 2 2 20" xfId="236"/>
    <cellStyle name="Normal 2 2 21" xfId="237"/>
    <cellStyle name="Normal 2 2 22" xfId="238"/>
    <cellStyle name="Normal 2 2 3" xfId="239"/>
    <cellStyle name="Normal 2 2 3 2" xfId="240"/>
    <cellStyle name="Normal 2 2 4" xfId="241"/>
    <cellStyle name="Normal 2 2 4 2" xfId="242"/>
    <cellStyle name="Normal 2 2 5" xfId="243"/>
    <cellStyle name="Normal 2 2 5 2" xfId="244"/>
    <cellStyle name="Normal 2 2 6" xfId="245"/>
    <cellStyle name="Normal 2 2 6 2" xfId="246"/>
    <cellStyle name="Normal 2 2 7" xfId="247"/>
    <cellStyle name="Normal 2 2 7 2" xfId="248"/>
    <cellStyle name="Normal 2 2 8" xfId="249"/>
    <cellStyle name="Normal 2 2 8 2" xfId="250"/>
    <cellStyle name="Normal 2 2 9" xfId="251"/>
    <cellStyle name="Normal 2 2 9 2" xfId="252"/>
    <cellStyle name="Normal 2 3" xfId="253"/>
    <cellStyle name="Normal 2 3 10" xfId="254"/>
    <cellStyle name="Normal 2 3 11" xfId="255"/>
    <cellStyle name="Normal 2 3 12" xfId="256"/>
    <cellStyle name="Normal 2 3 13" xfId="257"/>
    <cellStyle name="Normal 2 3 14" xfId="258"/>
    <cellStyle name="Normal 2 3 15" xfId="259"/>
    <cellStyle name="Normal 2 3 2" xfId="260"/>
    <cellStyle name="Normal 2 3 2 2" xfId="261"/>
    <cellStyle name="Normal 2 3 2 2 2" xfId="262"/>
    <cellStyle name="Normal 2 3 2 2 3" xfId="263"/>
    <cellStyle name="Normal 2 3 2 3" xfId="264"/>
    <cellStyle name="Normal 2 3 2 4" xfId="265"/>
    <cellStyle name="Normal 2 3 2 5" xfId="266"/>
    <cellStyle name="Normal 2 3 3" xfId="267"/>
    <cellStyle name="Normal 2 3 3 2" xfId="268"/>
    <cellStyle name="Normal 2 3 3 3" xfId="269"/>
    <cellStyle name="Normal 2 3 4" xfId="270"/>
    <cellStyle name="Normal 2 3 5" xfId="271"/>
    <cellStyle name="Normal 2 3 6" xfId="272"/>
    <cellStyle name="Normal 2 3 7" xfId="273"/>
    <cellStyle name="Normal 2 3 8" xfId="274"/>
    <cellStyle name="Normal 2 3 9" xfId="275"/>
    <cellStyle name="Normal 2 4" xfId="276"/>
    <cellStyle name="Normal 2 4 10" xfId="277"/>
    <cellStyle name="Normal 2 4 11" xfId="278"/>
    <cellStyle name="Normal 2 4 12" xfId="279"/>
    <cellStyle name="Normal 2 4 12 2" xfId="280"/>
    <cellStyle name="Normal 2 4 12 3" xfId="281"/>
    <cellStyle name="Normal 2 4 13" xfId="282"/>
    <cellStyle name="Normal 2 4 13 2" xfId="283"/>
    <cellStyle name="Normal 2 4 13 3" xfId="284"/>
    <cellStyle name="Normal 2 4 2" xfId="285"/>
    <cellStyle name="Normal 2 4 2 2" xfId="286"/>
    <cellStyle name="Normal 2 4 2 2 2" xfId="287"/>
    <cellStyle name="Normal 2 4 2 2 3" xfId="288"/>
    <cellStyle name="Normal 2 4 2 3" xfId="289"/>
    <cellStyle name="Normal 2 4 2 4" xfId="290"/>
    <cellStyle name="Normal 2 4 2 5" xfId="291"/>
    <cellStyle name="Normal 2 4 3" xfId="292"/>
    <cellStyle name="Normal 2 4 3 2" xfId="293"/>
    <cellStyle name="Normal 2 4 3 3" xfId="294"/>
    <cellStyle name="Normal 2 4 4" xfId="295"/>
    <cellStyle name="Normal 2 4 5" xfId="296"/>
    <cellStyle name="Normal 2 4 6" xfId="297"/>
    <cellStyle name="Normal 2 4 7" xfId="298"/>
    <cellStyle name="Normal 2 4 8" xfId="299"/>
    <cellStyle name="Normal 2 4 9" xfId="300"/>
    <cellStyle name="Normal 2 5" xfId="301"/>
    <cellStyle name="Normal 2 5 10" xfId="302"/>
    <cellStyle name="Normal 2 5 11" xfId="303"/>
    <cellStyle name="Normal 2 5 12" xfId="304"/>
    <cellStyle name="Normal 2 5 12 2" xfId="305"/>
    <cellStyle name="Normal 2 5 12 3"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2 2" xfId="391"/>
    <cellStyle name="Normal 21 2 3" xfId="392"/>
    <cellStyle name="Normal 21 3" xfId="393"/>
    <cellStyle name="Normal 21 4" xfId="394"/>
    <cellStyle name="Normal 21 5"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26" xfId="408"/>
    <cellStyle name="Normal 27" xfId="409"/>
    <cellStyle name="Normal 27 2" xfId="410"/>
    <cellStyle name="Normal 3" xfId="411"/>
    <cellStyle name="Normal 3 10" xfId="412"/>
    <cellStyle name="Normal 3 10 2" xfId="413"/>
    <cellStyle name="Normal 3 11" xfId="414"/>
    <cellStyle name="Normal 3 12" xfId="415"/>
    <cellStyle name="Normal 3 13" xfId="416"/>
    <cellStyle name="Normal 3 14" xfId="417"/>
    <cellStyle name="Normal 3 15" xfId="418"/>
    <cellStyle name="Normal 3 2" xfId="419"/>
    <cellStyle name="Normal 3 2 2" xfId="420"/>
    <cellStyle name="Normal 3 2 2 2" xfId="421"/>
    <cellStyle name="Normal 3 2 2 3" xfId="422"/>
    <cellStyle name="Normal 3 2 3" xfId="423"/>
    <cellStyle name="Normal 3 2 4" xfId="424"/>
    <cellStyle name="Normal 3 2 5" xfId="425"/>
    <cellStyle name="Normal 3 3" xfId="426"/>
    <cellStyle name="Normal 3 3 2" xfId="427"/>
    <cellStyle name="Normal 3 3 2 2" xfId="428"/>
    <cellStyle name="Normal 3 3 2 3" xfId="429"/>
    <cellStyle name="Normal 3 3 3" xfId="430"/>
    <cellStyle name="Normal 3 3 4" xfId="431"/>
    <cellStyle name="Normal 3 4" xfId="432"/>
    <cellStyle name="Normal 3 5" xfId="433"/>
    <cellStyle name="Normal 3 6" xfId="434"/>
    <cellStyle name="Normal 3 7" xfId="435"/>
    <cellStyle name="Normal 3 7 2" xfId="436"/>
    <cellStyle name="Normal 3 7 3" xfId="437"/>
    <cellStyle name="Normal 3 8" xfId="438"/>
    <cellStyle name="Normal 3 8 2" xfId="439"/>
    <cellStyle name="Normal 3 8 3" xfId="440"/>
    <cellStyle name="Normal 3 9" xfId="441"/>
    <cellStyle name="Normal 3 9 2" xfId="442"/>
    <cellStyle name="Normal 3 9 3" xfId="443"/>
    <cellStyle name="Normal 4" xfId="444"/>
    <cellStyle name="Normal 4 10" xfId="445"/>
    <cellStyle name="Normal 4 11" xfId="446"/>
    <cellStyle name="Normal 4 12" xfId="447"/>
    <cellStyle name="Normal 4 13" xfId="448"/>
    <cellStyle name="Normal 4 2" xfId="449"/>
    <cellStyle name="Normal 4 2 2" xfId="450"/>
    <cellStyle name="Normal 4 2 2 2" xfId="451"/>
    <cellStyle name="Normal 4 2 2 3" xfId="452"/>
    <cellStyle name="Normal 4 2 2 3 2" xfId="453"/>
    <cellStyle name="Normal 4 2 3" xfId="454"/>
    <cellStyle name="Normal 4 2 4" xfId="455"/>
    <cellStyle name="Normal 4 2 5" xfId="456"/>
    <cellStyle name="Normal 4 3" xfId="457"/>
    <cellStyle name="Normal 4 3 2" xfId="458"/>
    <cellStyle name="Normal 4 3 3" xfId="459"/>
    <cellStyle name="Normal 4 4" xfId="460"/>
    <cellStyle name="Normal 4 5" xfId="461"/>
    <cellStyle name="Normal 4 5 2" xfId="462"/>
    <cellStyle name="Normal 4 5 3" xfId="463"/>
    <cellStyle name="Normal 4 6" xfId="464"/>
    <cellStyle name="Normal 4 6 2" xfId="465"/>
    <cellStyle name="Normal 4 6 3" xfId="466"/>
    <cellStyle name="Normal 4 7" xfId="467"/>
    <cellStyle name="Normal 4 8" xfId="468"/>
    <cellStyle name="Normal 4 9" xfId="469"/>
    <cellStyle name="Normal 5" xfId="470"/>
    <cellStyle name="Normal 5 2" xfId="471"/>
    <cellStyle name="Normal 5 3" xfId="472"/>
    <cellStyle name="Normal 5 3 2" xfId="473"/>
    <cellStyle name="Normal 5 3 3" xfId="474"/>
    <cellStyle name="Normal 5 4" xfId="475"/>
    <cellStyle name="Normal 5 5" xfId="476"/>
    <cellStyle name="Normal 5 5 2" xfId="477"/>
    <cellStyle name="Normal 5 5 3" xfId="478"/>
    <cellStyle name="Normal 5 6" xfId="479"/>
    <cellStyle name="Normal 6" xfId="480"/>
    <cellStyle name="Normal 6 2" xfId="481"/>
    <cellStyle name="Normal 6 3" xfId="482"/>
    <cellStyle name="Normal 6 4" xfId="483"/>
    <cellStyle name="Normal 6 5" xfId="484"/>
    <cellStyle name="Normal 7" xfId="485"/>
    <cellStyle name="Normal 7 2" xfId="486"/>
    <cellStyle name="Normal 7 2 2" xfId="487"/>
    <cellStyle name="Normal 7 2 2 2" xfId="488"/>
    <cellStyle name="Normal 7 2 2 3" xfId="489"/>
    <cellStyle name="Normal 7 2 3" xfId="490"/>
    <cellStyle name="Normal 7 2 4" xfId="491"/>
    <cellStyle name="Normal 7 2 4 2" xfId="492"/>
    <cellStyle name="Normal 7 2 4 3" xfId="493"/>
    <cellStyle name="Normal 7 2 4 4" xfId="494"/>
    <cellStyle name="Normal 7 2 5" xfId="495"/>
    <cellStyle name="Normal 7 3" xfId="496"/>
    <cellStyle name="Normal 7 4" xfId="497"/>
    <cellStyle name="Normal 7 4 2" xfId="498"/>
    <cellStyle name="Normal 7 4 3" xfId="499"/>
    <cellStyle name="Normal 7 5" xfId="500"/>
    <cellStyle name="Normal 7 5 2" xfId="501"/>
    <cellStyle name="Normal 7 5 3" xfId="502"/>
    <cellStyle name="Normal 7 5 4" xfId="503"/>
    <cellStyle name="Normal 7 5 5" xfId="504"/>
    <cellStyle name="Normal 7 6" xfId="505"/>
    <cellStyle name="Normal 7 7" xfId="506"/>
    <cellStyle name="Normal 8" xfId="507"/>
    <cellStyle name="Normal 8 2" xfId="508"/>
    <cellStyle name="Normal 8 3" xfId="509"/>
    <cellStyle name="Normal 9" xfId="510"/>
    <cellStyle name="Normal 9 2" xfId="511"/>
    <cellStyle name="Normal 9 2 2" xfId="512"/>
    <cellStyle name="Normal 9 2 3" xfId="513"/>
    <cellStyle name="Normal 9 3" xfId="514"/>
    <cellStyle name="Normal 9 4" xfId="515"/>
    <cellStyle name="Normal 9 5" xfId="516"/>
    <cellStyle name="Normal 9 5 2" xfId="517"/>
    <cellStyle name="Normal 9 5 3" xfId="518"/>
    <cellStyle name="Normal 9 5 4" xfId="519"/>
    <cellStyle name="Normal 9 6" xfId="520"/>
    <cellStyle name="Normal 9 6 2" xfId="521"/>
    <cellStyle name="Normal 9 6 3" xfId="5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abSelected="1" zoomScale="85" workbookViewId="0">
      <selection activeCell="E5" sqref="E5"/>
    </sheetView>
  </sheetViews>
  <sheetFormatPr defaultRowHeight="15.75" x14ac:dyDescent="0.25"/>
  <cols>
    <col min="1" max="1" width="78.625" style="85" customWidth="1"/>
    <col min="2" max="16384" width="9" style="2"/>
  </cols>
  <sheetData>
    <row r="1" spans="1:2" ht="18.75" x14ac:dyDescent="0.25">
      <c r="A1" s="83" t="s">
        <v>64</v>
      </c>
      <c r="B1" s="1"/>
    </row>
    <row r="2" spans="1:2" ht="47.25" x14ac:dyDescent="0.25">
      <c r="A2" s="84" t="s">
        <v>70</v>
      </c>
      <c r="B2" s="1"/>
    </row>
    <row r="3" spans="1:2" x14ac:dyDescent="0.25">
      <c r="B3" s="3"/>
    </row>
    <row r="4" spans="1:2" x14ac:dyDescent="0.25">
      <c r="A4" s="86" t="s">
        <v>65</v>
      </c>
      <c r="B4" s="3"/>
    </row>
    <row r="6" spans="1:2" ht="31.5" x14ac:dyDescent="0.25">
      <c r="A6" s="85" t="s">
        <v>71</v>
      </c>
      <c r="B6" s="1"/>
    </row>
    <row r="7" spans="1:2" x14ac:dyDescent="0.25">
      <c r="B7" s="1"/>
    </row>
    <row r="8" spans="1:2" ht="47.25" x14ac:dyDescent="0.25">
      <c r="A8" s="85" t="s">
        <v>66</v>
      </c>
      <c r="B8" s="1"/>
    </row>
    <row r="10" spans="1:2" s="4" customFormat="1" ht="31.5" x14ac:dyDescent="0.25">
      <c r="A10" s="87" t="s">
        <v>67</v>
      </c>
    </row>
    <row r="12" spans="1:2" ht="47.25" x14ac:dyDescent="0.25">
      <c r="A12" s="85" t="s">
        <v>72</v>
      </c>
    </row>
    <row r="14" spans="1:2" x14ac:dyDescent="0.25">
      <c r="A14" s="85" t="s">
        <v>68</v>
      </c>
    </row>
    <row r="16" spans="1:2" x14ac:dyDescent="0.25">
      <c r="A16" s="88"/>
    </row>
    <row r="17" spans="1:1" x14ac:dyDescent="0.25">
      <c r="A17" s="85" t="s">
        <v>69</v>
      </c>
    </row>
    <row r="24" spans="1:1" ht="24" customHeight="1" x14ac:dyDescent="0.25"/>
    <row r="25" spans="1:1" ht="56.25" customHeight="1" x14ac:dyDescent="0.25"/>
    <row r="26" spans="1:1" ht="42" customHeight="1" x14ac:dyDescent="0.25"/>
    <row r="27" spans="1:1" ht="18.75" customHeight="1" x14ac:dyDescent="0.25"/>
    <row r="28" spans="1:1" ht="27" customHeight="1" x14ac:dyDescent="0.25"/>
    <row r="29" spans="1:1" ht="88.5" customHeight="1" x14ac:dyDescent="0.25"/>
    <row r="30" spans="1:1" ht="44.25" customHeight="1" x14ac:dyDescent="0.25"/>
    <row r="31" spans="1:1" ht="28.5" customHeight="1" x14ac:dyDescent="0.25"/>
    <row r="32" spans="1:1" ht="28.5" customHeight="1" x14ac:dyDescent="0.25"/>
    <row r="33" ht="18.75" customHeight="1" x14ac:dyDescent="0.25"/>
    <row r="34" ht="53.25" customHeight="1" x14ac:dyDescent="0.25"/>
    <row r="35" ht="53.25" customHeight="1" x14ac:dyDescent="0.25"/>
    <row r="36" ht="20.25" customHeight="1" x14ac:dyDescent="0.25"/>
    <row r="37" ht="68.25" customHeight="1" x14ac:dyDescent="0.25"/>
    <row r="38" ht="44.25" customHeight="1" x14ac:dyDescent="0.25"/>
    <row r="39" ht="15" customHeight="1" x14ac:dyDescent="0.25"/>
    <row r="40" ht="69" customHeight="1" x14ac:dyDescent="0.25"/>
    <row r="41" ht="117" customHeight="1" x14ac:dyDescent="0.25"/>
    <row r="42" ht="108.75" customHeight="1" x14ac:dyDescent="0.25"/>
    <row r="43" ht="75.75" customHeight="1" x14ac:dyDescent="0.25"/>
    <row r="44" ht="57" customHeight="1" x14ac:dyDescent="0.25"/>
    <row r="46" ht="49.5" customHeight="1" x14ac:dyDescent="0.25"/>
    <row r="47" ht="36" customHeight="1" x14ac:dyDescent="0.25"/>
    <row r="48" ht="25.5" customHeight="1" x14ac:dyDescent="0.25"/>
    <row r="49" spans="1:1" ht="87.75" customHeight="1" x14ac:dyDescent="0.25"/>
    <row r="51" spans="1:1" s="4" customFormat="1" ht="68.25" customHeight="1" x14ac:dyDescent="0.25">
      <c r="A51" s="85"/>
    </row>
    <row r="52" spans="1:1" s="4" customFormat="1" ht="68.25" customHeight="1" x14ac:dyDescent="0.25">
      <c r="A52" s="85"/>
    </row>
    <row r="53" spans="1:1" s="4" customFormat="1" ht="56.25" customHeight="1" x14ac:dyDescent="0.25">
      <c r="A53" s="85"/>
    </row>
    <row r="55" spans="1:1" s="4" customFormat="1" ht="34.5" customHeight="1" x14ac:dyDescent="0.25">
      <c r="A55" s="85"/>
    </row>
    <row r="56" spans="1:1" ht="23.25" customHeight="1" x14ac:dyDescent="0.25"/>
    <row r="57" spans="1:1" ht="21.75" customHeight="1" x14ac:dyDescent="0.25"/>
    <row r="58" spans="1:1" ht="42" customHeight="1" x14ac:dyDescent="0.25"/>
  </sheetData>
  <phoneticPr fontId="0" type="noConversion"/>
  <pageMargins left="0.75" right="0.75" top="0.5" bottom="0.5" header="0.5" footer="0.5"/>
  <pageSetup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0"/>
  <sheetViews>
    <sheetView topLeftCell="A51" workbookViewId="0">
      <selection activeCell="F6" sqref="F2:F6"/>
    </sheetView>
  </sheetViews>
  <sheetFormatPr defaultRowHeight="15.75" x14ac:dyDescent="0.25"/>
  <cols>
    <col min="5" max="5" width="10" customWidth="1"/>
    <col min="6" max="6" width="22.25" customWidth="1"/>
  </cols>
  <sheetData>
    <row r="1" spans="1:11" x14ac:dyDescent="0.25">
      <c r="A1" s="5"/>
      <c r="B1" s="5"/>
      <c r="C1" s="5"/>
      <c r="D1" s="5"/>
      <c r="E1" s="5"/>
      <c r="F1" s="14"/>
      <c r="G1" s="5"/>
    </row>
    <row r="2" spans="1:11" x14ac:dyDescent="0.25">
      <c r="A2" s="23" t="s">
        <v>44</v>
      </c>
      <c r="B2" s="5"/>
      <c r="C2" s="5"/>
      <c r="D2" s="5"/>
      <c r="E2" s="5"/>
      <c r="F2" s="51"/>
      <c r="G2" s="5"/>
      <c r="H2" s="54"/>
      <c r="I2" s="54"/>
      <c r="J2" s="54"/>
      <c r="K2" s="54"/>
    </row>
    <row r="3" spans="1:11" x14ac:dyDescent="0.25">
      <c r="A3" s="5" t="s">
        <v>12</v>
      </c>
      <c r="B3" s="5"/>
      <c r="C3" s="5"/>
      <c r="D3" s="5"/>
      <c r="E3" s="5"/>
      <c r="F3" s="51"/>
      <c r="G3" s="5"/>
      <c r="H3" s="54"/>
      <c r="I3" s="54"/>
      <c r="J3" s="54"/>
      <c r="K3" s="54"/>
    </row>
    <row r="4" spans="1:11" x14ac:dyDescent="0.25">
      <c r="A4" s="26" t="s">
        <v>42</v>
      </c>
      <c r="B4" s="5"/>
      <c r="C4" s="5"/>
      <c r="D4" s="5"/>
      <c r="E4" s="5"/>
      <c r="F4" s="51"/>
      <c r="G4" s="5"/>
      <c r="H4" s="54"/>
      <c r="I4" s="54"/>
      <c r="J4" s="54"/>
      <c r="K4" s="54"/>
    </row>
    <row r="5" spans="1:11" x14ac:dyDescent="0.25">
      <c r="A5" s="23" t="s">
        <v>45</v>
      </c>
      <c r="B5" s="5"/>
      <c r="C5" s="5"/>
      <c r="D5" s="5"/>
      <c r="E5" s="5"/>
      <c r="F5" s="52"/>
      <c r="G5" s="5"/>
      <c r="H5" s="54"/>
      <c r="I5" s="54"/>
      <c r="J5" s="54"/>
      <c r="K5" s="54"/>
    </row>
    <row r="6" spans="1:11" x14ac:dyDescent="0.25">
      <c r="A6" s="26" t="s">
        <v>46</v>
      </c>
      <c r="B6" s="5"/>
      <c r="C6" s="5"/>
      <c r="D6" s="5"/>
      <c r="E6" s="5"/>
      <c r="F6" s="51"/>
      <c r="G6" s="5"/>
      <c r="H6" s="54"/>
      <c r="I6" s="54"/>
      <c r="J6" s="54"/>
      <c r="K6" s="54"/>
    </row>
    <row r="7" spans="1:11" x14ac:dyDescent="0.25">
      <c r="A7" s="5"/>
      <c r="B7" s="5"/>
      <c r="C7" s="5"/>
      <c r="D7" s="5"/>
      <c r="E7" s="5"/>
      <c r="F7" s="14"/>
      <c r="G7" s="5"/>
      <c r="H7" s="54"/>
      <c r="I7" s="54"/>
      <c r="J7" s="54"/>
      <c r="K7" s="54"/>
    </row>
    <row r="8" spans="1:11" x14ac:dyDescent="0.25">
      <c r="A8" s="23" t="s">
        <v>62</v>
      </c>
      <c r="B8" s="5"/>
      <c r="C8" s="5"/>
      <c r="D8" s="5"/>
      <c r="E8" s="5"/>
      <c r="F8" s="14"/>
      <c r="G8" s="5"/>
      <c r="H8" s="54"/>
      <c r="I8" s="54"/>
      <c r="J8" s="54"/>
      <c r="K8" s="54"/>
    </row>
    <row r="9" spans="1:11" x14ac:dyDescent="0.25">
      <c r="A9" s="23" t="s">
        <v>63</v>
      </c>
      <c r="B9" s="5"/>
      <c r="C9" s="5"/>
      <c r="D9" s="5"/>
      <c r="E9" s="5"/>
      <c r="F9" s="53"/>
      <c r="G9" s="5"/>
      <c r="H9" s="54"/>
      <c r="I9" s="54"/>
      <c r="J9" s="54"/>
      <c r="K9" s="54"/>
    </row>
    <row r="10" spans="1:11" x14ac:dyDescent="0.25">
      <c r="A10" s="82" t="s">
        <v>73</v>
      </c>
      <c r="B10" s="82"/>
      <c r="C10" s="82"/>
      <c r="D10" s="82"/>
      <c r="E10" s="5"/>
      <c r="F10" s="5"/>
      <c r="G10" s="5"/>
      <c r="H10" s="54"/>
      <c r="I10" s="54"/>
      <c r="J10" s="54"/>
      <c r="K10" s="54"/>
    </row>
    <row r="11" spans="1:11" x14ac:dyDescent="0.25">
      <c r="A11" s="23" t="s">
        <v>59</v>
      </c>
      <c r="B11" s="5"/>
      <c r="C11" s="5"/>
      <c r="D11" s="5"/>
      <c r="E11" s="5"/>
      <c r="F11" s="79"/>
      <c r="G11" s="5"/>
      <c r="H11" s="54"/>
      <c r="I11" s="54"/>
      <c r="J11" s="54"/>
      <c r="K11" s="54"/>
    </row>
    <row r="12" spans="1:11" ht="33" customHeight="1" x14ac:dyDescent="0.25">
      <c r="A12" s="5"/>
      <c r="B12" s="5"/>
      <c r="C12" s="5"/>
      <c r="D12" s="5"/>
      <c r="E12" s="5"/>
      <c r="F12" s="14"/>
      <c r="G12" s="5"/>
      <c r="H12" s="54"/>
      <c r="I12" s="54"/>
      <c r="J12" s="54"/>
      <c r="K12" s="54"/>
    </row>
    <row r="13" spans="1:11" x14ac:dyDescent="0.25">
      <c r="A13" s="23" t="s">
        <v>43</v>
      </c>
      <c r="B13" s="5"/>
      <c r="C13" s="5"/>
      <c r="D13" s="5"/>
      <c r="E13" s="5"/>
      <c r="F13" s="51"/>
      <c r="G13" s="5"/>
      <c r="H13" s="54"/>
      <c r="I13" s="54"/>
      <c r="J13" s="54"/>
      <c r="K13" s="54"/>
    </row>
    <row r="14" spans="1:11" x14ac:dyDescent="0.25">
      <c r="A14" s="89" t="s">
        <v>58</v>
      </c>
      <c r="B14" s="90"/>
      <c r="C14" s="90"/>
      <c r="D14" s="90"/>
      <c r="E14" s="90"/>
      <c r="F14" s="90"/>
      <c r="G14" s="90"/>
      <c r="H14" s="54"/>
      <c r="I14" s="54"/>
      <c r="J14" s="54"/>
      <c r="K14" s="54"/>
    </row>
    <row r="15" spans="1:11" x14ac:dyDescent="0.25">
      <c r="A15" s="5"/>
      <c r="B15" s="5"/>
      <c r="C15" s="5"/>
      <c r="D15" s="5"/>
      <c r="E15" s="5"/>
      <c r="F15" s="14"/>
      <c r="G15" s="5"/>
      <c r="H15" s="54"/>
      <c r="I15" s="54"/>
      <c r="J15" s="54"/>
      <c r="K15" s="54"/>
    </row>
    <row r="16" spans="1:11" x14ac:dyDescent="0.25">
      <c r="A16" s="23" t="s">
        <v>47</v>
      </c>
      <c r="B16" s="5"/>
      <c r="C16" s="5"/>
      <c r="D16" s="5"/>
      <c r="E16" s="5"/>
      <c r="F16" s="24"/>
      <c r="G16" s="5"/>
    </row>
    <row r="17" spans="1:58" x14ac:dyDescent="0.25">
      <c r="A17" s="26" t="s">
        <v>48</v>
      </c>
      <c r="B17" s="5"/>
      <c r="C17" s="5"/>
      <c r="D17" s="5"/>
      <c r="E17" s="5"/>
      <c r="F17" s="51"/>
      <c r="G17" s="5"/>
    </row>
    <row r="18" spans="1:58" x14ac:dyDescent="0.25">
      <c r="A18" s="26" t="s">
        <v>49</v>
      </c>
      <c r="B18" s="5"/>
      <c r="C18" s="5"/>
      <c r="D18" s="5"/>
      <c r="E18" s="5"/>
      <c r="F18" s="51"/>
      <c r="G18" s="5"/>
    </row>
    <row r="19" spans="1:58" x14ac:dyDescent="0.25">
      <c r="A19" s="26" t="s">
        <v>50</v>
      </c>
      <c r="B19" s="5"/>
      <c r="C19" s="5"/>
      <c r="D19" s="5"/>
      <c r="E19" s="5"/>
      <c r="F19" s="51"/>
      <c r="G19" s="5"/>
    </row>
    <row r="20" spans="1:58" s="12" customFormat="1" x14ac:dyDescent="0.25">
      <c r="A20" s="26" t="s">
        <v>51</v>
      </c>
      <c r="B20" s="5"/>
      <c r="C20" s="5"/>
      <c r="D20" s="5"/>
      <c r="E20" s="5"/>
      <c r="F20" s="51"/>
      <c r="G20" s="5"/>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row>
    <row r="21" spans="1:58" x14ac:dyDescent="0.25">
      <c r="A21" s="26" t="s">
        <v>52</v>
      </c>
      <c r="B21" s="5"/>
      <c r="C21" s="5"/>
      <c r="D21" s="5"/>
      <c r="E21" s="5"/>
      <c r="F21" s="51"/>
      <c r="G21" s="5"/>
    </row>
    <row r="22" spans="1:58" x14ac:dyDescent="0.25">
      <c r="A22" s="5"/>
      <c r="B22" s="5"/>
      <c r="C22" s="5"/>
      <c r="D22" s="5"/>
      <c r="E22" s="5"/>
      <c r="F22" s="14"/>
      <c r="G22" s="5"/>
      <c r="H22" s="29" t="str">
        <f>MID(F24,1,4)</f>
        <v/>
      </c>
      <c r="I22" s="29">
        <f>IF(F24="",0,MID(F24,6,4))</f>
        <v>0</v>
      </c>
    </row>
    <row r="23" spans="1:58" x14ac:dyDescent="0.25">
      <c r="A23" s="23" t="s">
        <v>15</v>
      </c>
      <c r="B23" s="5"/>
      <c r="C23" s="5"/>
      <c r="D23" s="5"/>
      <c r="E23" s="5"/>
      <c r="F23" s="25"/>
      <c r="G23" s="5"/>
      <c r="H23" s="29" t="e">
        <f>H22-1</f>
        <v>#VALUE!</v>
      </c>
      <c r="I23" s="29">
        <f>(I22-1)*1</f>
        <v>-1</v>
      </c>
    </row>
    <row r="24" spans="1:58" x14ac:dyDescent="0.25">
      <c r="A24" s="26" t="s">
        <v>53</v>
      </c>
      <c r="B24" s="5"/>
      <c r="C24" s="5"/>
      <c r="D24" s="5"/>
      <c r="E24" s="5"/>
      <c r="F24" s="22"/>
      <c r="G24" s="5"/>
      <c r="H24" s="29" t="e">
        <f>H23-1</f>
        <v>#VALUE!</v>
      </c>
      <c r="I24" s="29">
        <f>I23-1</f>
        <v>-2</v>
      </c>
    </row>
    <row r="25" spans="1:58" x14ac:dyDescent="0.25">
      <c r="A25" s="26" t="s">
        <v>54</v>
      </c>
      <c r="B25" s="5"/>
      <c r="C25" s="5"/>
      <c r="D25" s="5"/>
      <c r="E25" s="5"/>
      <c r="F25" s="22"/>
      <c r="G25" s="5"/>
    </row>
    <row r="26" spans="1:58" x14ac:dyDescent="0.25">
      <c r="A26" s="23"/>
      <c r="B26" s="5"/>
      <c r="C26" s="5"/>
      <c r="D26" s="5"/>
      <c r="E26" s="5"/>
      <c r="F26" s="25"/>
      <c r="G26" s="5"/>
    </row>
    <row r="27" spans="1:58" x14ac:dyDescent="0.25">
      <c r="A27" s="61" t="s">
        <v>14</v>
      </c>
      <c r="B27" s="62"/>
      <c r="C27" s="62"/>
      <c r="D27" s="62"/>
      <c r="E27" s="63"/>
      <c r="F27" s="14"/>
      <c r="G27" s="5"/>
    </row>
    <row r="28" spans="1:58" x14ac:dyDescent="0.25">
      <c r="A28" s="64"/>
      <c r="B28" s="65"/>
      <c r="C28" s="66" t="s">
        <v>26</v>
      </c>
      <c r="D28" s="66" t="s">
        <v>27</v>
      </c>
      <c r="E28" s="67"/>
      <c r="F28" s="14"/>
      <c r="G28" s="5"/>
    </row>
    <row r="29" spans="1:58" x14ac:dyDescent="0.25">
      <c r="A29" s="5" t="s">
        <v>13</v>
      </c>
      <c r="B29" s="5"/>
      <c r="C29" s="60">
        <f>(I22-4)</f>
        <v>-4</v>
      </c>
      <c r="D29" s="60">
        <f>(F25-3)</f>
        <v>-3</v>
      </c>
      <c r="E29" s="5"/>
      <c r="F29" s="8">
        <v>0</v>
      </c>
      <c r="G29" s="5"/>
    </row>
    <row r="30" spans="1:58" x14ac:dyDescent="0.25">
      <c r="A30" s="5" t="s">
        <v>13</v>
      </c>
      <c r="B30" s="5"/>
      <c r="C30" s="6">
        <f>SUM(I22-3)</f>
        <v>-3</v>
      </c>
      <c r="D30" s="6">
        <f>(F25-2)</f>
        <v>-2</v>
      </c>
      <c r="E30" s="5"/>
      <c r="F30" s="8">
        <v>0</v>
      </c>
      <c r="G30" s="5"/>
    </row>
  </sheetData>
  <mergeCells count="1">
    <mergeCell ref="A14:G14"/>
  </mergeCells>
  <phoneticPr fontId="0" type="noConversion"/>
  <pageMargins left="0.75" right="0.75" top="1" bottom="1" header="0.5" footer="0.5"/>
  <pageSetup scale="88"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15" sqref="B15"/>
    </sheetView>
  </sheetViews>
  <sheetFormatPr defaultRowHeight="15.75" x14ac:dyDescent="0.25"/>
  <cols>
    <col min="1" max="1" width="17.125" style="30" customWidth="1"/>
    <col min="2" max="2" width="20" style="30" bestFit="1" customWidth="1"/>
    <col min="3" max="6" width="9" style="30"/>
    <col min="7" max="7" width="9.625" style="30" bestFit="1" customWidth="1"/>
    <col min="8" max="8" width="9" style="30"/>
    <col min="9" max="9" width="11.375" style="30" customWidth="1"/>
    <col min="10" max="16384" width="9" style="30"/>
  </cols>
  <sheetData>
    <row r="1" spans="1:10" x14ac:dyDescent="0.2">
      <c r="J1" s="44" t="s">
        <v>30</v>
      </c>
    </row>
    <row r="2" spans="1:10" ht="31.5" customHeight="1" x14ac:dyDescent="0.2">
      <c r="A2" s="91" t="s">
        <v>16</v>
      </c>
      <c r="B2" s="92"/>
      <c r="C2" s="92"/>
      <c r="D2" s="92"/>
      <c r="E2" s="92"/>
      <c r="F2" s="92"/>
      <c r="J2" s="44" t="s">
        <v>31</v>
      </c>
    </row>
    <row r="3" spans="1:10" x14ac:dyDescent="0.2">
      <c r="J3" s="44" t="s">
        <v>32</v>
      </c>
    </row>
    <row r="4" spans="1:10" x14ac:dyDescent="0.25">
      <c r="A4" s="43" t="s">
        <v>29</v>
      </c>
      <c r="B4" s="55"/>
      <c r="J4" s="44" t="s">
        <v>33</v>
      </c>
    </row>
    <row r="5" spans="1:10" x14ac:dyDescent="0.2">
      <c r="D5" s="31"/>
      <c r="J5" s="44" t="s">
        <v>34</v>
      </c>
    </row>
    <row r="6" spans="1:10" x14ac:dyDescent="0.2">
      <c r="A6" s="32" t="s">
        <v>17</v>
      </c>
      <c r="B6" s="56"/>
      <c r="C6" s="33"/>
      <c r="D6" s="32" t="s">
        <v>28</v>
      </c>
      <c r="J6" s="44" t="s">
        <v>35</v>
      </c>
    </row>
    <row r="7" spans="1:10" x14ac:dyDescent="0.2">
      <c r="A7" s="32"/>
      <c r="B7" s="34"/>
      <c r="C7" s="35"/>
      <c r="D7" s="45" t="str">
        <f>IF(B6="","",CONCATENATE("Latest date for notice to be published in your newspaper: ",G18," ",G22,", ",G23))</f>
        <v/>
      </c>
      <c r="J7" s="44" t="s">
        <v>36</v>
      </c>
    </row>
    <row r="8" spans="1:10" x14ac:dyDescent="0.2">
      <c r="A8" s="32" t="s">
        <v>18</v>
      </c>
      <c r="B8" s="56"/>
      <c r="C8" s="36"/>
      <c r="D8" s="32"/>
      <c r="J8" s="44" t="s">
        <v>37</v>
      </c>
    </row>
    <row r="9" spans="1:10" x14ac:dyDescent="0.2">
      <c r="A9" s="32"/>
      <c r="B9" s="32"/>
      <c r="C9" s="32"/>
      <c r="D9" s="32"/>
      <c r="J9" s="44" t="s">
        <v>38</v>
      </c>
    </row>
    <row r="10" spans="1:10" x14ac:dyDescent="0.2">
      <c r="A10" s="32" t="s">
        <v>19</v>
      </c>
      <c r="B10" s="57"/>
      <c r="C10" s="58"/>
      <c r="D10" s="58"/>
      <c r="E10" s="59"/>
      <c r="J10" s="44" t="s">
        <v>39</v>
      </c>
    </row>
    <row r="11" spans="1:10" x14ac:dyDescent="0.2">
      <c r="A11" s="32"/>
      <c r="B11" s="32"/>
      <c r="C11" s="32"/>
      <c r="D11" s="32"/>
      <c r="J11" s="44" t="s">
        <v>40</v>
      </c>
    </row>
    <row r="12" spans="1:10" x14ac:dyDescent="0.2">
      <c r="A12" s="32"/>
      <c r="B12" s="32"/>
      <c r="C12" s="32"/>
      <c r="D12" s="32"/>
      <c r="J12" s="44" t="s">
        <v>41</v>
      </c>
    </row>
    <row r="13" spans="1:10" x14ac:dyDescent="0.25">
      <c r="A13" s="32" t="s">
        <v>20</v>
      </c>
      <c r="B13" s="57"/>
      <c r="C13" s="58"/>
      <c r="D13" s="58"/>
      <c r="E13" s="59"/>
    </row>
    <row r="16" spans="1:10" x14ac:dyDescent="0.25">
      <c r="A16" s="93" t="s">
        <v>21</v>
      </c>
      <c r="B16" s="93"/>
      <c r="C16" s="32"/>
      <c r="D16" s="32"/>
      <c r="E16" s="32"/>
    </row>
    <row r="17" spans="1:7" x14ac:dyDescent="0.25">
      <c r="A17" s="32"/>
      <c r="B17" s="32"/>
      <c r="C17" s="32"/>
      <c r="D17" s="32"/>
      <c r="E17" s="32"/>
    </row>
    <row r="18" spans="1:7" x14ac:dyDescent="0.2">
      <c r="A18" s="32" t="s">
        <v>17</v>
      </c>
      <c r="B18" s="34" t="s">
        <v>57</v>
      </c>
      <c r="C18" s="32"/>
      <c r="D18" s="32"/>
      <c r="E18" s="32"/>
      <c r="G18" s="44" t="str">
        <f ca="1">IF(B6="","",INDIRECT(G19))</f>
        <v/>
      </c>
    </row>
    <row r="19" spans="1:7" x14ac:dyDescent="0.25">
      <c r="A19" s="32"/>
      <c r="B19" s="32"/>
      <c r="C19" s="32"/>
      <c r="D19" s="32"/>
      <c r="E19" s="32"/>
      <c r="G19" s="46" t="str">
        <f>IF(B6="","",CONCATENATE("J",G21))</f>
        <v/>
      </c>
    </row>
    <row r="20" spans="1:7" x14ac:dyDescent="0.25">
      <c r="A20" s="32" t="s">
        <v>18</v>
      </c>
      <c r="B20" s="32" t="s">
        <v>22</v>
      </c>
      <c r="C20" s="32"/>
      <c r="D20" s="32"/>
      <c r="E20" s="32"/>
      <c r="G20" s="47">
        <f>B6-10</f>
        <v>-10</v>
      </c>
    </row>
    <row r="21" spans="1:7" x14ac:dyDescent="0.25">
      <c r="A21" s="32"/>
      <c r="B21" s="32"/>
      <c r="C21" s="32"/>
      <c r="D21" s="32"/>
      <c r="E21" s="32"/>
      <c r="G21" s="48" t="str">
        <f>IF(B6="","",MONTH(G20))</f>
        <v/>
      </c>
    </row>
    <row r="22" spans="1:7" x14ac:dyDescent="0.25">
      <c r="A22" s="32" t="s">
        <v>19</v>
      </c>
      <c r="B22" s="32" t="s">
        <v>23</v>
      </c>
      <c r="C22" s="32"/>
      <c r="D22" s="32"/>
      <c r="E22" s="32"/>
      <c r="G22" s="49" t="str">
        <f>IF(B6="","",DAY(G20))</f>
        <v/>
      </c>
    </row>
    <row r="23" spans="1:7" x14ac:dyDescent="0.25">
      <c r="A23" s="32"/>
      <c r="B23" s="32"/>
      <c r="C23" s="32"/>
      <c r="D23" s="32"/>
      <c r="E23" s="32"/>
      <c r="G23" s="50" t="str">
        <f>IF(B6="","",YEAR(G20))</f>
        <v/>
      </c>
    </row>
    <row r="24" spans="1:7" x14ac:dyDescent="0.25">
      <c r="A24" s="32" t="s">
        <v>20</v>
      </c>
      <c r="B24" s="32" t="s">
        <v>24</v>
      </c>
      <c r="C24" s="32"/>
      <c r="D24" s="32"/>
      <c r="E24" s="32"/>
    </row>
  </sheetData>
  <sheetProtection sheet="1" objects="1" scenarios="1"/>
  <mergeCells count="2">
    <mergeCell ref="A2:F2"/>
    <mergeCell ref="A16:B16"/>
  </mergeCells>
  <pageMargins left="0.7" right="0.7" top="0.75" bottom="0.75" header="0.3" footer="0.3"/>
  <pageSetup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A34" sqref="A34"/>
    </sheetView>
  </sheetViews>
  <sheetFormatPr defaultRowHeight="15.75" x14ac:dyDescent="0.25"/>
  <cols>
    <col min="1" max="1" width="6.375" customWidth="1"/>
    <col min="2" max="2" width="25.25" customWidth="1"/>
    <col min="3" max="5" width="15.625" customWidth="1"/>
  </cols>
  <sheetData>
    <row r="1" spans="1:6" x14ac:dyDescent="0.25">
      <c r="A1" s="10"/>
      <c r="B1" s="10"/>
      <c r="C1" s="11"/>
      <c r="D1" s="11"/>
      <c r="E1" s="11"/>
      <c r="F1" s="27">
        <f>IF(AND(Input!F24&gt;0,Input!F25=0),Input!F24,Input!F25)</f>
        <v>0</v>
      </c>
    </row>
    <row r="2" spans="1:6" x14ac:dyDescent="0.25">
      <c r="A2" s="10"/>
      <c r="B2" s="10"/>
      <c r="C2" s="11"/>
      <c r="D2" s="11"/>
      <c r="E2" s="11"/>
      <c r="F2" s="10"/>
    </row>
    <row r="3" spans="1:6" x14ac:dyDescent="0.25">
      <c r="A3" s="99" t="s">
        <v>61</v>
      </c>
      <c r="B3" s="99"/>
      <c r="C3" s="99"/>
      <c r="D3" s="99"/>
      <c r="E3" s="99"/>
      <c r="F3" s="99"/>
    </row>
    <row r="4" spans="1:6" x14ac:dyDescent="0.25">
      <c r="A4" s="102" t="s">
        <v>55</v>
      </c>
      <c r="B4" s="102"/>
      <c r="C4" s="102"/>
      <c r="D4" s="102"/>
      <c r="E4" s="102"/>
      <c r="F4" s="102"/>
    </row>
    <row r="5" spans="1:6" x14ac:dyDescent="0.25">
      <c r="A5" s="101">
        <f>Input!F2</f>
        <v>0</v>
      </c>
      <c r="B5" s="101"/>
      <c r="C5" s="101"/>
      <c r="D5" s="101"/>
      <c r="E5" s="101"/>
      <c r="F5" s="101"/>
    </row>
    <row r="6" spans="1:6" ht="15.75" customHeight="1" x14ac:dyDescent="0.25">
      <c r="A6" s="103" t="str">
        <f>CONCATENATE("will meet on ",InputBudSum!B6," at ",InputBudSum!B8," at ",InputBudSum!B10," for the purpose of hearing")</f>
        <v>will meet on  at  at  for the purpose of hearing</v>
      </c>
      <c r="B6" s="103"/>
      <c r="C6" s="103"/>
      <c r="D6" s="103"/>
      <c r="E6" s="103"/>
      <c r="F6" s="103"/>
    </row>
    <row r="7" spans="1:6" ht="15.75" customHeight="1" x14ac:dyDescent="0.25">
      <c r="A7" s="102" t="s">
        <v>60</v>
      </c>
      <c r="B7" s="102"/>
      <c r="C7" s="102"/>
      <c r="D7" s="102"/>
      <c r="E7" s="102"/>
      <c r="F7" s="102"/>
    </row>
    <row r="8" spans="1:6" ht="17.25" customHeight="1" x14ac:dyDescent="0.25">
      <c r="A8" s="104" t="str">
        <f>CONCATENATE("Detailed budget information is available at ", InputBudSum!B13," and will be available at this meeting.")</f>
        <v>Detailed budget information is available at  and will be available at this meeting.</v>
      </c>
      <c r="B8" s="104"/>
      <c r="C8" s="104"/>
      <c r="D8" s="104"/>
      <c r="E8" s="104"/>
      <c r="F8" s="104"/>
    </row>
    <row r="9" spans="1:6" ht="12" customHeight="1" x14ac:dyDescent="0.25">
      <c r="A9" s="10"/>
      <c r="B9" s="70"/>
      <c r="C9" s="69"/>
      <c r="D9" s="69"/>
      <c r="E9" s="69"/>
      <c r="F9" s="10"/>
    </row>
    <row r="10" spans="1:6" ht="15" customHeight="1" x14ac:dyDescent="0.25">
      <c r="A10" s="98" t="s">
        <v>56</v>
      </c>
      <c r="B10" s="98"/>
      <c r="C10" s="98"/>
      <c r="D10" s="98"/>
      <c r="E10" s="98"/>
      <c r="F10" s="98"/>
    </row>
    <row r="11" spans="1:6" ht="12" customHeight="1" x14ac:dyDescent="0.25">
      <c r="A11" s="100" t="str">
        <f>CONCATENATE(Input!F13," (home county) ",Input!F17,IF(Input!F18="","",", "),Input!F18,IF(Input!F19="","",", "),Input!F19,IF(Input!F20="","",", "),Input!F20,IF(Input!F21="","",", "),Input!F21)</f>
        <v xml:space="preserve"> (home county) </v>
      </c>
      <c r="B11" s="100"/>
      <c r="C11" s="100"/>
      <c r="D11" s="100"/>
      <c r="E11" s="100"/>
      <c r="F11" s="100"/>
    </row>
    <row r="12" spans="1:6" s="18" customFormat="1" ht="12" customHeight="1" x14ac:dyDescent="0.25">
      <c r="A12" s="99"/>
      <c r="B12" s="99"/>
      <c r="C12" s="99"/>
      <c r="D12" s="99"/>
      <c r="E12" s="99"/>
      <c r="F12" s="99"/>
    </row>
    <row r="13" spans="1:6" s="18" customFormat="1" x14ac:dyDescent="0.25">
      <c r="A13" s="106" t="s">
        <v>9</v>
      </c>
      <c r="B13" s="106"/>
      <c r="C13" s="106"/>
      <c r="D13" s="106"/>
      <c r="E13" s="106"/>
      <c r="F13" s="106"/>
    </row>
    <row r="14" spans="1:6" s="18" customFormat="1" ht="15" customHeight="1" x14ac:dyDescent="0.25">
      <c r="A14" s="107" t="s">
        <v>76</v>
      </c>
      <c r="B14" s="107"/>
      <c r="C14" s="107"/>
      <c r="D14" s="107"/>
      <c r="E14" s="107"/>
      <c r="F14" s="107"/>
    </row>
    <row r="15" spans="1:6" s="18" customFormat="1" ht="15" customHeight="1" x14ac:dyDescent="0.25">
      <c r="A15" s="107"/>
      <c r="B15" s="107"/>
      <c r="C15" s="107"/>
      <c r="D15" s="107"/>
      <c r="E15" s="107"/>
      <c r="F15" s="107"/>
    </row>
    <row r="16" spans="1:6" s="18" customFormat="1" x14ac:dyDescent="0.25">
      <c r="A16" s="10"/>
      <c r="B16" s="17"/>
      <c r="C16" s="19" t="s">
        <v>3</v>
      </c>
      <c r="D16" s="19" t="s">
        <v>5</v>
      </c>
      <c r="E16" s="19" t="s">
        <v>4</v>
      </c>
      <c r="F16" s="10"/>
    </row>
    <row r="17" spans="1:10" s="18" customFormat="1" x14ac:dyDescent="0.25">
      <c r="A17" s="10"/>
      <c r="B17" s="17"/>
      <c r="C17" s="15" t="s">
        <v>6</v>
      </c>
      <c r="D17" s="15" t="s">
        <v>8</v>
      </c>
      <c r="E17" s="15" t="s">
        <v>10</v>
      </c>
      <c r="F17" s="10"/>
    </row>
    <row r="18" spans="1:10" s="18" customFormat="1" x14ac:dyDescent="0.25">
      <c r="A18" s="10"/>
      <c r="B18" s="20" t="s">
        <v>0</v>
      </c>
      <c r="C18" s="16" t="e">
        <f>IF(Input!F25=0,CONCATENATE(Input!H24,"/",Input!I24),Input!F25-2)</f>
        <v>#VALUE!</v>
      </c>
      <c r="D18" s="16" t="e">
        <f>IF(Input!F25=0,CONCATENATE(Input!H23,"/",Input!I23),Input!F25-1)</f>
        <v>#VALUE!</v>
      </c>
      <c r="E18" s="28">
        <f>IF(AND(Input!F24&gt;0,Input!F25=0),Input!F24,Input!F25)</f>
        <v>0</v>
      </c>
      <c r="F18" s="10"/>
    </row>
    <row r="19" spans="1:10" s="18" customFormat="1" ht="18" customHeight="1" x14ac:dyDescent="0.25">
      <c r="A19" s="10"/>
      <c r="B19" s="21" t="s">
        <v>1</v>
      </c>
      <c r="C19" s="7"/>
      <c r="D19" s="7"/>
      <c r="E19" s="7"/>
      <c r="F19" s="10"/>
    </row>
    <row r="20" spans="1:10" s="18" customFormat="1" ht="18" customHeight="1" x14ac:dyDescent="0.25">
      <c r="A20" s="10"/>
      <c r="B20" s="7"/>
      <c r="C20" s="7"/>
      <c r="D20" s="7"/>
      <c r="E20" s="7"/>
      <c r="F20" s="10"/>
    </row>
    <row r="21" spans="1:10" s="18" customFormat="1" ht="18" customHeight="1" x14ac:dyDescent="0.25">
      <c r="A21" s="10"/>
      <c r="B21" s="7"/>
      <c r="C21" s="7"/>
      <c r="D21" s="7"/>
      <c r="E21" s="7"/>
      <c r="F21" s="10"/>
    </row>
    <row r="22" spans="1:10" s="18" customFormat="1" ht="18" customHeight="1" thickBot="1" x14ac:dyDescent="0.3">
      <c r="A22" s="10"/>
      <c r="B22" s="40" t="s">
        <v>2</v>
      </c>
      <c r="C22" s="76">
        <f>SUM(C19:C21)</f>
        <v>0</v>
      </c>
      <c r="D22" s="76">
        <f>SUM(D19:D21)</f>
        <v>0</v>
      </c>
      <c r="E22" s="76">
        <f>SUM(E19:E21)</f>
        <v>0</v>
      </c>
      <c r="F22" s="10"/>
    </row>
    <row r="23" spans="1:10" s="18" customFormat="1" ht="18" customHeight="1" thickTop="1" x14ac:dyDescent="0.25">
      <c r="A23" s="10"/>
      <c r="B23" s="38"/>
      <c r="C23" s="41"/>
      <c r="D23" s="41"/>
      <c r="E23" s="41"/>
      <c r="F23" s="10"/>
    </row>
    <row r="24" spans="1:10" s="18" customFormat="1" ht="18" customHeight="1" x14ac:dyDescent="0.25">
      <c r="A24" s="10"/>
      <c r="B24" s="39" t="s">
        <v>25</v>
      </c>
      <c r="C24" s="75">
        <f>IF(Input!C29&lt;0,Input!D29,Input!C29)</f>
        <v>-3</v>
      </c>
      <c r="D24" s="75">
        <f>IF(Input!C30&lt;0,Input!D30,Input!C30)</f>
        <v>-2</v>
      </c>
      <c r="E24" s="75">
        <f>D24+1</f>
        <v>-1</v>
      </c>
      <c r="F24" s="10"/>
    </row>
    <row r="25" spans="1:10" s="18" customFormat="1" ht="18" customHeight="1" thickBot="1" x14ac:dyDescent="0.3">
      <c r="A25" s="10"/>
      <c r="B25" s="42" t="str">
        <f>IF(Input!F24&gt;0,"   July 1,","   January 1,")</f>
        <v xml:space="preserve">   January 1,</v>
      </c>
      <c r="C25" s="77">
        <f>Input!F29</f>
        <v>0</v>
      </c>
      <c r="D25" s="77">
        <f>Input!F30</f>
        <v>0</v>
      </c>
      <c r="E25" s="78">
        <v>0</v>
      </c>
      <c r="F25" s="10"/>
    </row>
    <row r="26" spans="1:10" s="18" customFormat="1" ht="18" customHeight="1" thickTop="1" x14ac:dyDescent="0.25">
      <c r="A26" s="10"/>
      <c r="B26" s="39"/>
      <c r="C26" s="37"/>
      <c r="D26" s="37"/>
      <c r="E26" s="37"/>
      <c r="F26" s="10"/>
      <c r="J26" s="71"/>
    </row>
    <row r="27" spans="1:10" s="18" customFormat="1" ht="18" customHeight="1" x14ac:dyDescent="0.25">
      <c r="A27" s="10"/>
      <c r="B27" s="72" t="s">
        <v>75</v>
      </c>
      <c r="C27" s="37"/>
      <c r="D27" s="37"/>
      <c r="E27" s="73">
        <f>Input!F11</f>
        <v>0</v>
      </c>
      <c r="F27" s="10"/>
      <c r="J27" s="71"/>
    </row>
    <row r="28" spans="1:10" s="18" customFormat="1" ht="18" customHeight="1" x14ac:dyDescent="0.25">
      <c r="A28" s="10"/>
      <c r="B28" s="72"/>
      <c r="C28" s="37"/>
      <c r="D28" s="37"/>
      <c r="E28" s="80"/>
      <c r="F28" s="10"/>
    </row>
    <row r="29" spans="1:10" ht="19.5" customHeight="1" x14ac:dyDescent="0.25">
      <c r="A29" s="10"/>
      <c r="B29" s="42" t="s">
        <v>77</v>
      </c>
      <c r="C29" s="37"/>
      <c r="D29" s="37"/>
      <c r="E29" s="81">
        <f>Input!F9</f>
        <v>0</v>
      </c>
      <c r="F29" s="10"/>
    </row>
    <row r="30" spans="1:10" x14ac:dyDescent="0.25">
      <c r="A30" s="10"/>
      <c r="B30" s="42"/>
      <c r="C30" s="37"/>
      <c r="D30" s="37"/>
      <c r="E30" s="37"/>
      <c r="F30" s="10"/>
    </row>
    <row r="31" spans="1:10" x14ac:dyDescent="0.25">
      <c r="A31" s="10"/>
      <c r="B31" s="96">
        <f>InputBudSum!B4</f>
        <v>0</v>
      </c>
      <c r="C31" s="97"/>
      <c r="D31" s="5"/>
      <c r="E31" s="5"/>
      <c r="F31" s="10"/>
    </row>
    <row r="32" spans="1:10" x14ac:dyDescent="0.25">
      <c r="A32" s="10"/>
      <c r="B32" s="94" t="s">
        <v>7</v>
      </c>
      <c r="C32" s="95"/>
      <c r="D32" s="5"/>
      <c r="E32" s="5"/>
      <c r="F32" s="10"/>
    </row>
    <row r="33" spans="1:6" x14ac:dyDescent="0.25">
      <c r="A33" s="10"/>
      <c r="B33" s="105"/>
      <c r="C33" s="74"/>
      <c r="D33" s="5"/>
      <c r="E33" s="5"/>
      <c r="F33" s="10"/>
    </row>
    <row r="34" spans="1:6" x14ac:dyDescent="0.25">
      <c r="A34" s="105" t="s">
        <v>74</v>
      </c>
      <c r="B34" s="105"/>
      <c r="C34" s="5"/>
      <c r="D34" s="5"/>
      <c r="E34" s="5"/>
      <c r="F34" s="10"/>
    </row>
    <row r="35" spans="1:6" x14ac:dyDescent="0.25">
      <c r="A35" s="82"/>
      <c r="B35" s="82"/>
      <c r="C35" s="9"/>
      <c r="D35" s="5"/>
      <c r="E35" s="5"/>
      <c r="F35" s="10"/>
    </row>
    <row r="36" spans="1:6" x14ac:dyDescent="0.25">
      <c r="A36" s="10"/>
      <c r="B36" s="82"/>
      <c r="C36" s="9" t="s">
        <v>11</v>
      </c>
      <c r="D36" s="68"/>
      <c r="E36" s="82"/>
      <c r="F36" s="10"/>
    </row>
  </sheetData>
  <mergeCells count="14">
    <mergeCell ref="A13:F13"/>
    <mergeCell ref="A14:F14"/>
    <mergeCell ref="A15:F15"/>
    <mergeCell ref="A3:F3"/>
    <mergeCell ref="A4:F4"/>
    <mergeCell ref="A5:F5"/>
    <mergeCell ref="A6:F6"/>
    <mergeCell ref="A7:F7"/>
    <mergeCell ref="A8:F8"/>
    <mergeCell ref="A10:F10"/>
    <mergeCell ref="A11:F11"/>
    <mergeCell ref="A12:F12"/>
    <mergeCell ref="B32:C32"/>
    <mergeCell ref="B31:C31"/>
  </mergeCells>
  <phoneticPr fontId="0" type="noConversion"/>
  <pageMargins left="1.25" right="0.5" top="0.75" bottom="0.6" header="0.3" footer="0.3"/>
  <pageSetup scale="88" orientation="portrait" blackAndWhite="1" r:id="rId1"/>
  <headerFooter alignWithMargins="0">
    <oddHeader xml:space="preserve">&amp;RState of Kansas
Recreation Commission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7" ma:contentTypeDescription="Create a new document." ma:contentTypeScope="" ma:versionID="d1bbaeea5979ffa704c2a3089685d829">
  <xsd:schema xmlns:xsd="http://www.w3.org/2001/XMLSchema" xmlns:xs="http://www.w3.org/2001/XMLSchema" xmlns:p="http://schemas.microsoft.com/office/2006/metadata/properties" xmlns:ns2="1895758b-fcac-4748-aa0a-5720d2d7d486" targetNamespace="http://schemas.microsoft.com/office/2006/metadata/properties" ma:root="true" ma:fieldsID="41d68a0f32cbba19893ba4b20eb574d7" ns2:_="">
    <xsd:import namespace="1895758b-fcac-4748-aa0a-5720d2d7d4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F7002E-7CE6-46C8-B703-A48FFF0BE2F8}">
  <ds:schemaRefs>
    <ds:schemaRef ds:uri="http://schemas.microsoft.com/sharepoint/v3/contenttype/forms"/>
  </ds:schemaRefs>
</ds:datastoreItem>
</file>

<file path=customXml/itemProps2.xml><?xml version="1.0" encoding="utf-8"?>
<ds:datastoreItem xmlns:ds="http://schemas.openxmlformats.org/officeDocument/2006/customXml" ds:itemID="{39FB36A5-4376-44A0-8059-BDB3CC91E5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CB39E5-BFDD-458F-880D-5025DF98885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Input</vt:lpstr>
      <vt:lpstr>InputBudSum</vt:lpstr>
      <vt:lpstr>Hearing Notice</vt:lpstr>
      <vt:lpstr>'Hearing Notice'!Print_Area</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Administration</dc:creator>
  <cp:lastModifiedBy>Olson, Lindsay [DAAR]</cp:lastModifiedBy>
  <cp:lastPrinted>2018-04-25T18:08:18Z</cp:lastPrinted>
  <dcterms:created xsi:type="dcterms:W3CDTF">1998-08-24T12:54:23Z</dcterms:created>
  <dcterms:modified xsi:type="dcterms:W3CDTF">2022-07-20T17:52:28Z</dcterms:modified>
</cp:coreProperties>
</file>