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kansas-my.sharepoint.com/personal/paul_fernkopf_doa_ks_gov/Documents/Documents/Leasing Documents/"/>
    </mc:Choice>
  </mc:AlternateContent>
  <xr:revisionPtr revIDLastSave="0" documentId="8_{554F3555-11CA-4F67-BC64-59828E9FF02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hibit A" sheetId="1" r:id="rId1"/>
    <sheet name="Exhibit B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2" l="1"/>
  <c r="H63" i="2"/>
  <c r="H62" i="2"/>
  <c r="G62" i="2" s="1"/>
  <c r="G63" i="2" s="1"/>
  <c r="C62" i="2"/>
  <c r="B62" i="2" s="1"/>
  <c r="B63" i="2" s="1"/>
  <c r="G59" i="2"/>
  <c r="B59" i="2"/>
  <c r="H58" i="2"/>
  <c r="H56" i="2"/>
  <c r="C56" i="2"/>
  <c r="H55" i="2"/>
  <c r="H53" i="2"/>
  <c r="C53" i="2"/>
  <c r="H52" i="2"/>
  <c r="H50" i="2"/>
  <c r="C50" i="2"/>
  <c r="G44" i="2"/>
  <c r="G66" i="2" s="1"/>
  <c r="H66" i="2" s="1"/>
  <c r="H68" i="2" s="1"/>
  <c r="B44" i="2"/>
  <c r="H43" i="2"/>
  <c r="F42" i="2"/>
  <c r="C42" i="2"/>
  <c r="H40" i="2"/>
  <c r="C39" i="2"/>
  <c r="F39" i="2" s="1"/>
  <c r="H38" i="2"/>
  <c r="C38" i="2"/>
  <c r="F36" i="2"/>
  <c r="C36" i="2"/>
  <c r="H35" i="2"/>
  <c r="C34" i="2"/>
  <c r="H33" i="2"/>
  <c r="C33" i="2"/>
  <c r="C31" i="2"/>
  <c r="H30" i="2"/>
  <c r="C29" i="2"/>
  <c r="F29" i="2" s="1"/>
  <c r="H28" i="2"/>
  <c r="H26" i="2"/>
  <c r="E26" i="2"/>
  <c r="B12" i="2"/>
  <c r="C58" i="2" s="1"/>
  <c r="H70" i="1"/>
  <c r="H68" i="1"/>
  <c r="H64" i="1"/>
  <c r="H62" i="1"/>
  <c r="H60" i="1"/>
  <c r="H59" i="1"/>
  <c r="H58" i="1"/>
  <c r="H57" i="1"/>
  <c r="H56" i="1"/>
  <c r="H55" i="1"/>
  <c r="H54" i="1"/>
  <c r="G53" i="1"/>
  <c r="H53" i="1" s="1"/>
  <c r="I49" i="1"/>
  <c r="H49" i="1"/>
  <c r="I46" i="1"/>
  <c r="H46" i="1"/>
  <c r="I43" i="1"/>
  <c r="H43" i="1"/>
  <c r="I40" i="1"/>
  <c r="H40" i="1"/>
  <c r="I36" i="1"/>
  <c r="H36" i="1"/>
  <c r="I33" i="1"/>
  <c r="H33" i="1"/>
  <c r="I30" i="1"/>
  <c r="H30" i="1"/>
  <c r="I26" i="1"/>
  <c r="H26" i="1"/>
  <c r="I23" i="1"/>
  <c r="H23" i="1"/>
  <c r="I20" i="1"/>
  <c r="H20" i="1"/>
  <c r="H18" i="1"/>
  <c r="H17" i="1"/>
  <c r="H16" i="1"/>
  <c r="H15" i="1"/>
  <c r="H14" i="1"/>
  <c r="H13" i="1"/>
  <c r="H12" i="1"/>
  <c r="H11" i="1"/>
  <c r="G10" i="1"/>
  <c r="I10" i="1" s="1"/>
  <c r="I66" i="1" s="1"/>
  <c r="I72" i="1" s="1"/>
  <c r="B66" i="2" l="1"/>
  <c r="C66" i="2" s="1"/>
  <c r="C68" i="2" s="1"/>
  <c r="G66" i="1"/>
  <c r="G72" i="1" s="1"/>
  <c r="I75" i="1" s="1"/>
  <c r="H10" i="1"/>
  <c r="H66" i="1" s="1"/>
  <c r="H72" i="1" s="1"/>
  <c r="C27" i="2"/>
  <c r="H31" i="2"/>
  <c r="H34" i="2"/>
  <c r="H36" i="2"/>
  <c r="H42" i="2"/>
  <c r="C63" i="2"/>
  <c r="C51" i="2"/>
  <c r="C59" i="2" s="1"/>
  <c r="C54" i="2"/>
  <c r="C57" i="2"/>
  <c r="H27" i="2"/>
  <c r="H29" i="2"/>
  <c r="C32" i="2"/>
  <c r="C35" i="2"/>
  <c r="F35" i="2" s="1"/>
  <c r="C37" i="2"/>
  <c r="H39" i="2"/>
  <c r="C43" i="2"/>
  <c r="F43" i="2" s="1"/>
  <c r="H51" i="2"/>
  <c r="H59" i="2" s="1"/>
  <c r="H54" i="2"/>
  <c r="H57" i="2"/>
  <c r="C26" i="2"/>
  <c r="C28" i="2"/>
  <c r="F28" i="2" s="1"/>
  <c r="C30" i="2"/>
  <c r="F30" i="2" s="1"/>
  <c r="H32" i="2"/>
  <c r="H37" i="2"/>
  <c r="C40" i="2"/>
  <c r="C52" i="2"/>
  <c r="C55" i="2"/>
  <c r="F26" i="2" l="1"/>
  <c r="F25" i="2" s="1"/>
  <c r="C44" i="2"/>
  <c r="F44" i="2" s="1"/>
  <c r="H44" i="2"/>
</calcChain>
</file>

<file path=xl/sharedStrings.xml><?xml version="1.0" encoding="utf-8"?>
<sst xmlns="http://schemas.openxmlformats.org/spreadsheetml/2006/main" count="103" uniqueCount="91">
  <si>
    <t>Exhibit A - Vendor's Estimated Cost Worksheet</t>
  </si>
  <si>
    <t>Agency TBD</t>
  </si>
  <si>
    <t>Column A</t>
  </si>
  <si>
    <t>Column B</t>
  </si>
  <si>
    <t>Column C</t>
  </si>
  <si>
    <t>VENDOR:</t>
  </si>
  <si>
    <r>
      <t>Useable</t>
    </r>
    <r>
      <rPr>
        <b/>
        <sz val="10"/>
        <rFont val="Arial"/>
        <family val="2"/>
      </rPr>
      <t xml:space="preserve"> SQ. FT.</t>
    </r>
  </si>
  <si>
    <t>Total Cost w/ Add Alts</t>
  </si>
  <si>
    <t>Total Cost per Useable Sq. Ft.</t>
  </si>
  <si>
    <t xml:space="preserve">    Total Cost w/o       Add Alts</t>
  </si>
  <si>
    <t>Proposed Address:</t>
  </si>
  <si>
    <r>
      <t>Estimated Construction or Renovation Costs</t>
    </r>
    <r>
      <rPr>
        <b/>
        <sz val="10"/>
        <color indexed="8"/>
        <rFont val="Century Gothic"/>
        <family val="2"/>
      </rPr>
      <t>:</t>
    </r>
  </si>
  <si>
    <t>Initial Upfront Costs (Project costs to be paid upfront by the Lessee and not financed through the proposed lease)</t>
  </si>
  <si>
    <t>Foundations</t>
  </si>
  <si>
    <t>(Footings &amp; Foundations, Excavation &amp; Backfill)</t>
  </si>
  <si>
    <t>Substructure</t>
  </si>
  <si>
    <t>(Slab on Grade, Special Substructures)</t>
  </si>
  <si>
    <t>Superstructures</t>
  </si>
  <si>
    <t xml:space="preserve">(Columns; Beams; Joists; Roof Deck; Structural Walls; </t>
  </si>
  <si>
    <t>Elevated Floors; Stairs, etc.)</t>
  </si>
  <si>
    <t>Exterior Closure</t>
  </si>
  <si>
    <t xml:space="preserve">(Walls, Exterior, Brick, Doors, Windows &amp; Glazed Walls) </t>
  </si>
  <si>
    <t>Roofing</t>
  </si>
  <si>
    <t>(Roof Coverings, Roof Deck Insulation, Openings, etc.)</t>
  </si>
  <si>
    <t>Interior Construction</t>
  </si>
  <si>
    <t xml:space="preserve">(Partitions, Interior Doors, Wall, Floor &amp; Ceiling Finishes, Interior </t>
  </si>
  <si>
    <t>Surface of Exterior)</t>
  </si>
  <si>
    <t>Conveying Systems</t>
  </si>
  <si>
    <t>(Elevators, Other)</t>
  </si>
  <si>
    <t>Mechanical</t>
  </si>
  <si>
    <t>(Plumbing, Fire Protection, Heating, Cooling)</t>
  </si>
  <si>
    <t>Electrical</t>
  </si>
  <si>
    <t>(Service &amp; Distribution, Lighting &amp; Power, etc.)</t>
  </si>
  <si>
    <t>Site Work</t>
  </si>
  <si>
    <t xml:space="preserve">(Earthwork, Utilities, Roads &amp; Parking, Site Improvements,        </t>
  </si>
  <si>
    <t>Landscaping, Demolition)</t>
  </si>
  <si>
    <t>Specialty Items or Features Unique to this RFP (These are Agency Requested Add Alternates and may be removed).  The Costs for these items should not appear in Column C.</t>
  </si>
  <si>
    <t>N/A</t>
  </si>
  <si>
    <t>Architectural/Engineering Services</t>
  </si>
  <si>
    <t>General Conditions (Overhead &amp; Profit)</t>
  </si>
  <si>
    <r>
      <t>TOTAL BUILDING COST</t>
    </r>
    <r>
      <rPr>
        <sz val="10"/>
        <rFont val="Arial"/>
        <family val="2"/>
      </rPr>
      <t>:</t>
    </r>
  </si>
  <si>
    <t>Land and Building Shell Costs:</t>
  </si>
  <si>
    <t>Financing Costs:</t>
  </si>
  <si>
    <r>
      <t>TOTAL PROJECT COST</t>
    </r>
    <r>
      <rPr>
        <sz val="10"/>
        <rFont val="Arial"/>
        <family val="2"/>
      </rPr>
      <t>:</t>
    </r>
  </si>
  <si>
    <t>Exhibit B - Vendor's Proposed Lease Cost Submission Form</t>
  </si>
  <si>
    <t>PROPOSAL SUBMITTED BY:</t>
  </si>
  <si>
    <t>GENERAL INFORMATION</t>
  </si>
  <si>
    <t>Agency</t>
  </si>
  <si>
    <t>Proposed Address</t>
  </si>
  <si>
    <t>City Location (market)</t>
  </si>
  <si>
    <t>Lease Space (sq. ft.)</t>
  </si>
  <si>
    <t>Full Time Equivalency (FTE) employees</t>
  </si>
  <si>
    <t>Lease Begin Date (initial lease period)</t>
  </si>
  <si>
    <t>Lease End Date (initial lease period)</t>
  </si>
  <si>
    <t>Lease Term (in years, months)</t>
  </si>
  <si>
    <t>COST PROPOSAL</t>
  </si>
  <si>
    <t>PROPOSED LEASE RATES</t>
  </si>
  <si>
    <t>With Add Alternates</t>
  </si>
  <si>
    <t>Without Add Alternates</t>
  </si>
  <si>
    <t>Cost/SF/Year</t>
  </si>
  <si>
    <t>Cost/Year</t>
  </si>
  <si>
    <t>LEASE COSTS - provided by 1st Party Landlord within the lease</t>
  </si>
  <si>
    <t>Base Lease Cost</t>
  </si>
  <si>
    <t>Storage</t>
  </si>
  <si>
    <t>Real Estate Taxes</t>
  </si>
  <si>
    <t>Insurance</t>
  </si>
  <si>
    <t>Major Maintenance</t>
  </si>
  <si>
    <t>Utilities - total</t>
  </si>
  <si>
    <t>Electricity</t>
  </si>
  <si>
    <t>Gas</t>
  </si>
  <si>
    <t>Water/Sewer/etc.</t>
  </si>
  <si>
    <t>Custodial/Janitorial</t>
  </si>
  <si>
    <t>Trash Pickup/Removal</t>
  </si>
  <si>
    <t>Pest Control</t>
  </si>
  <si>
    <t>Snow Removal</t>
  </si>
  <si>
    <t>Grounds Maintenance</t>
  </si>
  <si>
    <t>Common Area</t>
  </si>
  <si>
    <t>Additional Services (Please list below)</t>
  </si>
  <si>
    <t>SUBTOTAL - Lease Costs</t>
  </si>
  <si>
    <t>OTHER BUILDING OCCUPANCY COSTS - funded separate from the lease</t>
  </si>
  <si>
    <t>Building Operating Cost (not included in base rent)</t>
  </si>
  <si>
    <t>Utilities - total (estimated)</t>
  </si>
  <si>
    <t>Security</t>
  </si>
  <si>
    <t>Total Other Bldg Optg Costs (not included in lease)</t>
  </si>
  <si>
    <t>IMPROVEMENTS</t>
  </si>
  <si>
    <t>Improvements - Funded with upfront payment by Lessee</t>
  </si>
  <si>
    <t>Subtotal - Improvements</t>
  </si>
  <si>
    <t>Total Annual Cost of Occupancy (per sq. ft.)(est.)</t>
  </si>
  <si>
    <t>Total Cost of Lease (estimated)</t>
  </si>
  <si>
    <t>-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</si>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</sst>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entury Gothic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u/>
      <sz val="10"/>
      <name val="Arial"/>
      <family val="2"/>
    </font>
    <font>
      <sz val="8"/>
      <color rgb="FFFF0000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b/>
      <i/>
      <sz val="12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9" fontId="4" fillId="3" borderId="9" xfId="0" applyNumberFormat="1" applyFont="1" applyFill="1" applyBorder="1" applyAlignment="1">
      <alignment horizontal="left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0" fillId="0" borderId="12" xfId="0" applyBorder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0" xfId="0" applyFont="1"/>
    <xf numFmtId="44" fontId="9" fillId="0" borderId="12" xfId="1" applyFont="1" applyBorder="1"/>
    <xf numFmtId="44" fontId="9" fillId="0" borderId="0" xfId="1" applyFont="1" applyBorder="1"/>
    <xf numFmtId="44" fontId="9" fillId="0" borderId="13" xfId="1" applyFont="1" applyBorder="1"/>
    <xf numFmtId="44" fontId="9" fillId="0" borderId="16" xfId="1" applyFont="1" applyBorder="1" applyAlignment="1">
      <alignment horizontal="justify"/>
    </xf>
    <xf numFmtId="44" fontId="9" fillId="0" borderId="16" xfId="1" applyFont="1" applyBorder="1"/>
    <xf numFmtId="44" fontId="1" fillId="3" borderId="17" xfId="1" applyFill="1" applyBorder="1"/>
    <xf numFmtId="44" fontId="9" fillId="0" borderId="18" xfId="1" applyFont="1" applyBorder="1"/>
    <xf numFmtId="44" fontId="1" fillId="0" borderId="15" xfId="1" applyBorder="1"/>
    <xf numFmtId="44" fontId="1" fillId="3" borderId="12" xfId="1" applyFill="1" applyBorder="1"/>
    <xf numFmtId="44" fontId="9" fillId="0" borderId="19" xfId="1" applyFont="1" applyBorder="1"/>
    <xf numFmtId="44" fontId="1" fillId="0" borderId="13" xfId="1" applyBorder="1"/>
    <xf numFmtId="44" fontId="9" fillId="3" borderId="22" xfId="1" applyFont="1" applyFill="1" applyBorder="1"/>
    <xf numFmtId="44" fontId="9" fillId="0" borderId="23" xfId="1" applyFont="1" applyBorder="1"/>
    <xf numFmtId="44" fontId="9" fillId="0" borderId="21" xfId="1" applyFont="1" applyBorder="1"/>
    <xf numFmtId="44" fontId="9" fillId="0" borderId="22" xfId="1" applyFont="1" applyBorder="1"/>
    <xf numFmtId="44" fontId="9" fillId="0" borderId="20" xfId="1" applyFont="1" applyBorder="1"/>
    <xf numFmtId="0" fontId="4" fillId="0" borderId="24" xfId="0" applyFont="1" applyBorder="1"/>
    <xf numFmtId="0" fontId="0" fillId="0" borderId="24" xfId="0" applyBorder="1"/>
    <xf numFmtId="0" fontId="11" fillId="0" borderId="24" xfId="0" applyFont="1" applyBorder="1"/>
    <xf numFmtId="0" fontId="0" fillId="0" borderId="25" xfId="0" applyBorder="1"/>
    <xf numFmtId="44" fontId="9" fillId="3" borderId="16" xfId="1" applyFont="1" applyFill="1" applyBorder="1"/>
    <xf numFmtId="0" fontId="9" fillId="0" borderId="0" xfId="0" applyFont="1"/>
    <xf numFmtId="44" fontId="1" fillId="0" borderId="17" xfId="1" applyBorder="1"/>
    <xf numFmtId="44" fontId="1" fillId="0" borderId="14" xfId="1" applyBorder="1"/>
    <xf numFmtId="44" fontId="1" fillId="0" borderId="22" xfId="1" applyBorder="1"/>
    <xf numFmtId="44" fontId="1" fillId="0" borderId="20" xfId="1" applyBorder="1"/>
    <xf numFmtId="44" fontId="1" fillId="0" borderId="21" xfId="1" applyBorder="1"/>
    <xf numFmtId="44" fontId="9" fillId="0" borderId="17" xfId="1" applyFont="1" applyBorder="1"/>
    <xf numFmtId="44" fontId="9" fillId="0" borderId="14" xfId="1" applyFont="1" applyBorder="1"/>
    <xf numFmtId="44" fontId="9" fillId="0" borderId="15" xfId="1" applyFont="1" applyBorder="1"/>
    <xf numFmtId="44" fontId="1" fillId="3" borderId="16" xfId="1" applyFill="1" applyBorder="1"/>
    <xf numFmtId="44" fontId="1" fillId="0" borderId="16" xfId="1" applyBorder="1"/>
    <xf numFmtId="44" fontId="1" fillId="0" borderId="12" xfId="1" applyBorder="1"/>
    <xf numFmtId="44" fontId="1" fillId="0" borderId="0" xfId="1" applyBorder="1"/>
    <xf numFmtId="44" fontId="4" fillId="4" borderId="16" xfId="1" applyFont="1" applyFill="1" applyBorder="1" applyAlignment="1">
      <alignment horizontal="center"/>
    </xf>
    <xf numFmtId="44" fontId="1" fillId="4" borderId="15" xfId="1" applyFill="1" applyBorder="1"/>
    <xf numFmtId="44" fontId="1" fillId="4" borderId="13" xfId="1" applyFill="1" applyBorder="1"/>
    <xf numFmtId="44" fontId="1" fillId="3" borderId="23" xfId="1" applyFill="1" applyBorder="1"/>
    <xf numFmtId="44" fontId="1" fillId="0" borderId="21" xfId="1" applyFill="1" applyBorder="1"/>
    <xf numFmtId="0" fontId="4" fillId="0" borderId="24" xfId="0" applyFont="1" applyBorder="1" applyAlignment="1">
      <alignment horizontal="centerContinuous"/>
    </xf>
    <xf numFmtId="0" fontId="0" fillId="0" borderId="24" xfId="0" applyBorder="1" applyAlignment="1">
      <alignment horizontal="centerContinuous"/>
    </xf>
    <xf numFmtId="44" fontId="9" fillId="3" borderId="16" xfId="1" applyFont="1" applyFill="1" applyBorder="1" applyAlignment="1">
      <alignment horizontal="justify"/>
    </xf>
    <xf numFmtId="0" fontId="13" fillId="0" borderId="0" xfId="0" applyFont="1" applyAlignment="1">
      <alignment horizontal="centerContinuous"/>
    </xf>
    <xf numFmtId="44" fontId="1" fillId="0" borderId="26" xfId="1" applyBorder="1"/>
    <xf numFmtId="44" fontId="1" fillId="0" borderId="24" xfId="1" applyBorder="1"/>
    <xf numFmtId="44" fontId="1" fillId="0" borderId="25" xfId="1" applyBorder="1"/>
    <xf numFmtId="0" fontId="4" fillId="0" borderId="20" xfId="0" applyFont="1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14" fillId="0" borderId="21" xfId="0" applyFont="1" applyBorder="1" applyAlignment="1">
      <alignment horizontal="justify"/>
    </xf>
    <xf numFmtId="0" fontId="9" fillId="0" borderId="0" xfId="0" applyFont="1" applyAlignment="1">
      <alignment horizontal="centerContinuous"/>
    </xf>
    <xf numFmtId="0" fontId="4" fillId="0" borderId="21" xfId="0" applyFont="1" applyBorder="1"/>
    <xf numFmtId="44" fontId="4" fillId="0" borderId="16" xfId="1" applyFont="1" applyBorder="1"/>
    <xf numFmtId="0" fontId="9" fillId="0" borderId="20" xfId="0" applyFont="1" applyBorder="1" applyAlignment="1">
      <alignment horizontal="centerContinuous"/>
    </xf>
    <xf numFmtId="0" fontId="0" fillId="0" borderId="20" xfId="0" applyBorder="1"/>
    <xf numFmtId="0" fontId="0" fillId="0" borderId="21" xfId="0" applyBorder="1"/>
    <xf numFmtId="44" fontId="9" fillId="0" borderId="16" xfId="1" applyFont="1" applyBorder="1" applyAlignment="1">
      <alignment wrapText="1"/>
    </xf>
    <xf numFmtId="0" fontId="4" fillId="0" borderId="20" xfId="0" applyFont="1" applyBorder="1"/>
    <xf numFmtId="0" fontId="0" fillId="0" borderId="16" xfId="0" applyBorder="1"/>
    <xf numFmtId="44" fontId="0" fillId="0" borderId="0" xfId="0" applyNumberFormat="1"/>
    <xf numFmtId="0" fontId="2" fillId="0" borderId="0" xfId="0" applyFont="1"/>
    <xf numFmtId="0" fontId="15" fillId="0" borderId="0" xfId="0" applyFont="1" applyProtection="1">
      <protection locked="0"/>
    </xf>
    <xf numFmtId="0" fontId="4" fillId="0" borderId="0" xfId="0" applyFont="1"/>
    <xf numFmtId="0" fontId="0" fillId="0" borderId="1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4" xfId="0" applyFont="1" applyBorder="1"/>
    <xf numFmtId="0" fontId="5" fillId="0" borderId="2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11" xfId="0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13" xfId="0" applyBorder="1"/>
    <xf numFmtId="165" fontId="5" fillId="3" borderId="12" xfId="0" applyNumberFormat="1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right"/>
    </xf>
    <xf numFmtId="165" fontId="5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165" fontId="5" fillId="0" borderId="12" xfId="0" applyNumberFormat="1" applyFont="1" applyBorder="1" applyAlignment="1">
      <alignment horizontal="center"/>
    </xf>
    <xf numFmtId="0" fontId="5" fillId="3" borderId="0" xfId="0" applyFont="1" applyFill="1" applyAlignment="1">
      <alignment horizontal="left"/>
    </xf>
    <xf numFmtId="165" fontId="6" fillId="0" borderId="12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165" fontId="6" fillId="0" borderId="1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4" fontId="0" fillId="0" borderId="13" xfId="0" applyNumberFormat="1" applyBorder="1" applyAlignment="1">
      <alignment horizontal="right"/>
    </xf>
    <xf numFmtId="165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13" xfId="0" applyFont="1" applyBorder="1" applyAlignment="1">
      <alignment horizontal="right"/>
    </xf>
    <xf numFmtId="164" fontId="5" fillId="0" borderId="13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64" fontId="6" fillId="0" borderId="20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right"/>
    </xf>
    <xf numFmtId="0" fontId="16" fillId="0" borderId="0" xfId="0" applyFont="1"/>
    <xf numFmtId="164" fontId="5" fillId="0" borderId="0" xfId="0" applyNumberFormat="1" applyFont="1"/>
    <xf numFmtId="0" fontId="12" fillId="3" borderId="0" xfId="0" applyFont="1" applyFill="1" applyAlignment="1">
      <alignment horizontal="justify"/>
    </xf>
    <xf numFmtId="0" fontId="12" fillId="3" borderId="0" xfId="0" applyFont="1" applyFill="1"/>
    <xf numFmtId="0" fontId="12" fillId="3" borderId="13" xfId="0" applyFont="1" applyFill="1" applyBorder="1"/>
    <xf numFmtId="0" fontId="12" fillId="3" borderId="20" xfId="0" applyFont="1" applyFill="1" applyBorder="1" applyAlignment="1">
      <alignment horizontal="justify"/>
    </xf>
    <xf numFmtId="0" fontId="12" fillId="3" borderId="20" xfId="0" applyFont="1" applyFill="1" applyBorder="1"/>
    <xf numFmtId="0" fontId="12" fillId="3" borderId="21" xfId="0" applyFont="1" applyFill="1" applyBorder="1"/>
    <xf numFmtId="0" fontId="13" fillId="0" borderId="20" xfId="0" applyFont="1" applyBorder="1" applyAlignment="1">
      <alignment horizontal="justify"/>
    </xf>
    <xf numFmtId="0" fontId="0" fillId="0" borderId="20" xfId="0" applyBorder="1"/>
    <xf numFmtId="0" fontId="0" fillId="0" borderId="21" xfId="0" applyBorder="1"/>
    <xf numFmtId="0" fontId="6" fillId="0" borderId="14" xfId="0" applyFont="1" applyBorder="1" applyAlignment="1">
      <alignment horizontal="left"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7" fillId="0" borderId="24" xfId="0" applyFont="1" applyBorder="1"/>
    <xf numFmtId="0" fontId="0" fillId="0" borderId="24" xfId="0" applyBorder="1"/>
    <xf numFmtId="0" fontId="0" fillId="0" borderId="25" xfId="0" applyBorder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4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5" fillId="3" borderId="0" xfId="0" applyFont="1" applyFill="1" applyAlignment="1">
      <alignment horizontal="justify"/>
    </xf>
    <xf numFmtId="0" fontId="5" fillId="3" borderId="0" xfId="0" applyFont="1" applyFill="1"/>
    <xf numFmtId="0" fontId="5" fillId="3" borderId="13" xfId="0" applyFont="1" applyFill="1" applyBorder="1"/>
    <xf numFmtId="0" fontId="10" fillId="3" borderId="20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6" fillId="0" borderId="2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5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49" fontId="6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28" xfId="0" applyFont="1" applyBorder="1"/>
    <xf numFmtId="0" fontId="4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McPherson%20DLEX%20RFP%2004.03.18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A"/>
      <sheetName val="Exhibit B"/>
    </sheetNames>
    <sheetDataSet>
      <sheetData sheetId="0">
        <row r="10">
          <cell r="G10">
            <v>0</v>
          </cell>
          <cell r="I1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opLeftCell="D64" workbookViewId="0">
      <selection activeCell="K43" sqref="K43"/>
    </sheetView>
  </sheetViews>
  <sheetFormatPr defaultRowHeight="15" x14ac:dyDescent="0.25"/>
  <cols>
    <col min="6" max="6" width="7.7109375" customWidth="1"/>
    <col min="7" max="7" width="14.42578125" customWidth="1"/>
    <col min="8" max="8" width="16.42578125" customWidth="1"/>
    <col min="9" max="9" width="18.140625" customWidth="1"/>
    <col min="262" max="262" width="7.7109375" customWidth="1"/>
    <col min="263" max="263" width="14.42578125" customWidth="1"/>
    <col min="264" max="264" width="16.42578125" customWidth="1"/>
    <col min="265" max="265" width="18.140625" customWidth="1"/>
    <col min="518" max="518" width="7.7109375" customWidth="1"/>
    <col min="519" max="519" width="14.42578125" customWidth="1"/>
    <col min="520" max="520" width="16.42578125" customWidth="1"/>
    <col min="521" max="521" width="18.140625" customWidth="1"/>
    <col min="774" max="774" width="7.7109375" customWidth="1"/>
    <col min="775" max="775" width="14.42578125" customWidth="1"/>
    <col min="776" max="776" width="16.42578125" customWidth="1"/>
    <col min="777" max="777" width="18.140625" customWidth="1"/>
    <col min="1030" max="1030" width="7.7109375" customWidth="1"/>
    <col min="1031" max="1031" width="14.42578125" customWidth="1"/>
    <col min="1032" max="1032" width="16.42578125" customWidth="1"/>
    <col min="1033" max="1033" width="18.140625" customWidth="1"/>
    <col min="1286" max="1286" width="7.7109375" customWidth="1"/>
    <col min="1287" max="1287" width="14.42578125" customWidth="1"/>
    <col min="1288" max="1288" width="16.42578125" customWidth="1"/>
    <col min="1289" max="1289" width="18.140625" customWidth="1"/>
    <col min="1542" max="1542" width="7.7109375" customWidth="1"/>
    <col min="1543" max="1543" width="14.42578125" customWidth="1"/>
    <col min="1544" max="1544" width="16.42578125" customWidth="1"/>
    <col min="1545" max="1545" width="18.140625" customWidth="1"/>
    <col min="1798" max="1798" width="7.7109375" customWidth="1"/>
    <col min="1799" max="1799" width="14.42578125" customWidth="1"/>
    <col min="1800" max="1800" width="16.42578125" customWidth="1"/>
    <col min="1801" max="1801" width="18.140625" customWidth="1"/>
    <col min="2054" max="2054" width="7.7109375" customWidth="1"/>
    <col min="2055" max="2055" width="14.42578125" customWidth="1"/>
    <col min="2056" max="2056" width="16.42578125" customWidth="1"/>
    <col min="2057" max="2057" width="18.140625" customWidth="1"/>
    <col min="2310" max="2310" width="7.7109375" customWidth="1"/>
    <col min="2311" max="2311" width="14.42578125" customWidth="1"/>
    <col min="2312" max="2312" width="16.42578125" customWidth="1"/>
    <col min="2313" max="2313" width="18.140625" customWidth="1"/>
    <col min="2566" max="2566" width="7.7109375" customWidth="1"/>
    <col min="2567" max="2567" width="14.42578125" customWidth="1"/>
    <col min="2568" max="2568" width="16.42578125" customWidth="1"/>
    <col min="2569" max="2569" width="18.140625" customWidth="1"/>
    <col min="2822" max="2822" width="7.7109375" customWidth="1"/>
    <col min="2823" max="2823" width="14.42578125" customWidth="1"/>
    <col min="2824" max="2824" width="16.42578125" customWidth="1"/>
    <col min="2825" max="2825" width="18.140625" customWidth="1"/>
    <col min="3078" max="3078" width="7.7109375" customWidth="1"/>
    <col min="3079" max="3079" width="14.42578125" customWidth="1"/>
    <col min="3080" max="3080" width="16.42578125" customWidth="1"/>
    <col min="3081" max="3081" width="18.140625" customWidth="1"/>
    <col min="3334" max="3334" width="7.7109375" customWidth="1"/>
    <col min="3335" max="3335" width="14.42578125" customWidth="1"/>
    <col min="3336" max="3336" width="16.42578125" customWidth="1"/>
    <col min="3337" max="3337" width="18.140625" customWidth="1"/>
    <col min="3590" max="3590" width="7.7109375" customWidth="1"/>
    <col min="3591" max="3591" width="14.42578125" customWidth="1"/>
    <col min="3592" max="3592" width="16.42578125" customWidth="1"/>
    <col min="3593" max="3593" width="18.140625" customWidth="1"/>
    <col min="3846" max="3846" width="7.7109375" customWidth="1"/>
    <col min="3847" max="3847" width="14.42578125" customWidth="1"/>
    <col min="3848" max="3848" width="16.42578125" customWidth="1"/>
    <col min="3849" max="3849" width="18.140625" customWidth="1"/>
    <col min="4102" max="4102" width="7.7109375" customWidth="1"/>
    <col min="4103" max="4103" width="14.42578125" customWidth="1"/>
    <col min="4104" max="4104" width="16.42578125" customWidth="1"/>
    <col min="4105" max="4105" width="18.140625" customWidth="1"/>
    <col min="4358" max="4358" width="7.7109375" customWidth="1"/>
    <col min="4359" max="4359" width="14.42578125" customWidth="1"/>
    <col min="4360" max="4360" width="16.42578125" customWidth="1"/>
    <col min="4361" max="4361" width="18.140625" customWidth="1"/>
    <col min="4614" max="4614" width="7.7109375" customWidth="1"/>
    <col min="4615" max="4615" width="14.42578125" customWidth="1"/>
    <col min="4616" max="4616" width="16.42578125" customWidth="1"/>
    <col min="4617" max="4617" width="18.140625" customWidth="1"/>
    <col min="4870" max="4870" width="7.7109375" customWidth="1"/>
    <col min="4871" max="4871" width="14.42578125" customWidth="1"/>
    <col min="4872" max="4872" width="16.42578125" customWidth="1"/>
    <col min="4873" max="4873" width="18.140625" customWidth="1"/>
    <col min="5126" max="5126" width="7.7109375" customWidth="1"/>
    <col min="5127" max="5127" width="14.42578125" customWidth="1"/>
    <col min="5128" max="5128" width="16.42578125" customWidth="1"/>
    <col min="5129" max="5129" width="18.140625" customWidth="1"/>
    <col min="5382" max="5382" width="7.7109375" customWidth="1"/>
    <col min="5383" max="5383" width="14.42578125" customWidth="1"/>
    <col min="5384" max="5384" width="16.42578125" customWidth="1"/>
    <col min="5385" max="5385" width="18.140625" customWidth="1"/>
    <col min="5638" max="5638" width="7.7109375" customWidth="1"/>
    <col min="5639" max="5639" width="14.42578125" customWidth="1"/>
    <col min="5640" max="5640" width="16.42578125" customWidth="1"/>
    <col min="5641" max="5641" width="18.140625" customWidth="1"/>
    <col min="5894" max="5894" width="7.7109375" customWidth="1"/>
    <col min="5895" max="5895" width="14.42578125" customWidth="1"/>
    <col min="5896" max="5896" width="16.42578125" customWidth="1"/>
    <col min="5897" max="5897" width="18.140625" customWidth="1"/>
    <col min="6150" max="6150" width="7.7109375" customWidth="1"/>
    <col min="6151" max="6151" width="14.42578125" customWidth="1"/>
    <col min="6152" max="6152" width="16.42578125" customWidth="1"/>
    <col min="6153" max="6153" width="18.140625" customWidth="1"/>
    <col min="6406" max="6406" width="7.7109375" customWidth="1"/>
    <col min="6407" max="6407" width="14.42578125" customWidth="1"/>
    <col min="6408" max="6408" width="16.42578125" customWidth="1"/>
    <col min="6409" max="6409" width="18.140625" customWidth="1"/>
    <col min="6662" max="6662" width="7.7109375" customWidth="1"/>
    <col min="6663" max="6663" width="14.42578125" customWidth="1"/>
    <col min="6664" max="6664" width="16.42578125" customWidth="1"/>
    <col min="6665" max="6665" width="18.140625" customWidth="1"/>
    <col min="6918" max="6918" width="7.7109375" customWidth="1"/>
    <col min="6919" max="6919" width="14.42578125" customWidth="1"/>
    <col min="6920" max="6920" width="16.42578125" customWidth="1"/>
    <col min="6921" max="6921" width="18.140625" customWidth="1"/>
    <col min="7174" max="7174" width="7.7109375" customWidth="1"/>
    <col min="7175" max="7175" width="14.42578125" customWidth="1"/>
    <col min="7176" max="7176" width="16.42578125" customWidth="1"/>
    <col min="7177" max="7177" width="18.140625" customWidth="1"/>
    <col min="7430" max="7430" width="7.7109375" customWidth="1"/>
    <col min="7431" max="7431" width="14.42578125" customWidth="1"/>
    <col min="7432" max="7432" width="16.42578125" customWidth="1"/>
    <col min="7433" max="7433" width="18.140625" customWidth="1"/>
    <col min="7686" max="7686" width="7.7109375" customWidth="1"/>
    <col min="7687" max="7687" width="14.42578125" customWidth="1"/>
    <col min="7688" max="7688" width="16.42578125" customWidth="1"/>
    <col min="7689" max="7689" width="18.140625" customWidth="1"/>
    <col min="7942" max="7942" width="7.7109375" customWidth="1"/>
    <col min="7943" max="7943" width="14.42578125" customWidth="1"/>
    <col min="7944" max="7944" width="16.42578125" customWidth="1"/>
    <col min="7945" max="7945" width="18.140625" customWidth="1"/>
    <col min="8198" max="8198" width="7.7109375" customWidth="1"/>
    <col min="8199" max="8199" width="14.42578125" customWidth="1"/>
    <col min="8200" max="8200" width="16.42578125" customWidth="1"/>
    <col min="8201" max="8201" width="18.140625" customWidth="1"/>
    <col min="8454" max="8454" width="7.7109375" customWidth="1"/>
    <col min="8455" max="8455" width="14.42578125" customWidth="1"/>
    <col min="8456" max="8456" width="16.42578125" customWidth="1"/>
    <col min="8457" max="8457" width="18.140625" customWidth="1"/>
    <col min="8710" max="8710" width="7.7109375" customWidth="1"/>
    <col min="8711" max="8711" width="14.42578125" customWidth="1"/>
    <col min="8712" max="8712" width="16.42578125" customWidth="1"/>
    <col min="8713" max="8713" width="18.140625" customWidth="1"/>
    <col min="8966" max="8966" width="7.7109375" customWidth="1"/>
    <col min="8967" max="8967" width="14.42578125" customWidth="1"/>
    <col min="8968" max="8968" width="16.42578125" customWidth="1"/>
    <col min="8969" max="8969" width="18.140625" customWidth="1"/>
    <col min="9222" max="9222" width="7.7109375" customWidth="1"/>
    <col min="9223" max="9223" width="14.42578125" customWidth="1"/>
    <col min="9224" max="9224" width="16.42578125" customWidth="1"/>
    <col min="9225" max="9225" width="18.140625" customWidth="1"/>
    <col min="9478" max="9478" width="7.7109375" customWidth="1"/>
    <col min="9479" max="9479" width="14.42578125" customWidth="1"/>
    <col min="9480" max="9480" width="16.42578125" customWidth="1"/>
    <col min="9481" max="9481" width="18.140625" customWidth="1"/>
    <col min="9734" max="9734" width="7.7109375" customWidth="1"/>
    <col min="9735" max="9735" width="14.42578125" customWidth="1"/>
    <col min="9736" max="9736" width="16.42578125" customWidth="1"/>
    <col min="9737" max="9737" width="18.140625" customWidth="1"/>
    <col min="9990" max="9990" width="7.7109375" customWidth="1"/>
    <col min="9991" max="9991" width="14.42578125" customWidth="1"/>
    <col min="9992" max="9992" width="16.42578125" customWidth="1"/>
    <col min="9993" max="9993" width="18.140625" customWidth="1"/>
    <col min="10246" max="10246" width="7.7109375" customWidth="1"/>
    <col min="10247" max="10247" width="14.42578125" customWidth="1"/>
    <col min="10248" max="10248" width="16.42578125" customWidth="1"/>
    <col min="10249" max="10249" width="18.140625" customWidth="1"/>
    <col min="10502" max="10502" width="7.7109375" customWidth="1"/>
    <col min="10503" max="10503" width="14.42578125" customWidth="1"/>
    <col min="10504" max="10504" width="16.42578125" customWidth="1"/>
    <col min="10505" max="10505" width="18.140625" customWidth="1"/>
    <col min="10758" max="10758" width="7.7109375" customWidth="1"/>
    <col min="10759" max="10759" width="14.42578125" customWidth="1"/>
    <col min="10760" max="10760" width="16.42578125" customWidth="1"/>
    <col min="10761" max="10761" width="18.140625" customWidth="1"/>
    <col min="11014" max="11014" width="7.7109375" customWidth="1"/>
    <col min="11015" max="11015" width="14.42578125" customWidth="1"/>
    <col min="11016" max="11016" width="16.42578125" customWidth="1"/>
    <col min="11017" max="11017" width="18.140625" customWidth="1"/>
    <col min="11270" max="11270" width="7.7109375" customWidth="1"/>
    <col min="11271" max="11271" width="14.42578125" customWidth="1"/>
    <col min="11272" max="11272" width="16.42578125" customWidth="1"/>
    <col min="11273" max="11273" width="18.140625" customWidth="1"/>
    <col min="11526" max="11526" width="7.7109375" customWidth="1"/>
    <col min="11527" max="11527" width="14.42578125" customWidth="1"/>
    <col min="11528" max="11528" width="16.42578125" customWidth="1"/>
    <col min="11529" max="11529" width="18.140625" customWidth="1"/>
    <col min="11782" max="11782" width="7.7109375" customWidth="1"/>
    <col min="11783" max="11783" width="14.42578125" customWidth="1"/>
    <col min="11784" max="11784" width="16.42578125" customWidth="1"/>
    <col min="11785" max="11785" width="18.140625" customWidth="1"/>
    <col min="12038" max="12038" width="7.7109375" customWidth="1"/>
    <col min="12039" max="12039" width="14.42578125" customWidth="1"/>
    <col min="12040" max="12040" width="16.42578125" customWidth="1"/>
    <col min="12041" max="12041" width="18.140625" customWidth="1"/>
    <col min="12294" max="12294" width="7.7109375" customWidth="1"/>
    <col min="12295" max="12295" width="14.42578125" customWidth="1"/>
    <col min="12296" max="12296" width="16.42578125" customWidth="1"/>
    <col min="12297" max="12297" width="18.140625" customWidth="1"/>
    <col min="12550" max="12550" width="7.7109375" customWidth="1"/>
    <col min="12551" max="12551" width="14.42578125" customWidth="1"/>
    <col min="12552" max="12552" width="16.42578125" customWidth="1"/>
    <col min="12553" max="12553" width="18.140625" customWidth="1"/>
    <col min="12806" max="12806" width="7.7109375" customWidth="1"/>
    <col min="12807" max="12807" width="14.42578125" customWidth="1"/>
    <col min="12808" max="12808" width="16.42578125" customWidth="1"/>
    <col min="12809" max="12809" width="18.140625" customWidth="1"/>
    <col min="13062" max="13062" width="7.7109375" customWidth="1"/>
    <col min="13063" max="13063" width="14.42578125" customWidth="1"/>
    <col min="13064" max="13064" width="16.42578125" customWidth="1"/>
    <col min="13065" max="13065" width="18.140625" customWidth="1"/>
    <col min="13318" max="13318" width="7.7109375" customWidth="1"/>
    <col min="13319" max="13319" width="14.42578125" customWidth="1"/>
    <col min="13320" max="13320" width="16.42578125" customWidth="1"/>
    <col min="13321" max="13321" width="18.140625" customWidth="1"/>
    <col min="13574" max="13574" width="7.7109375" customWidth="1"/>
    <col min="13575" max="13575" width="14.42578125" customWidth="1"/>
    <col min="13576" max="13576" width="16.42578125" customWidth="1"/>
    <col min="13577" max="13577" width="18.140625" customWidth="1"/>
    <col min="13830" max="13830" width="7.7109375" customWidth="1"/>
    <col min="13831" max="13831" width="14.42578125" customWidth="1"/>
    <col min="13832" max="13832" width="16.42578125" customWidth="1"/>
    <col min="13833" max="13833" width="18.140625" customWidth="1"/>
    <col min="14086" max="14086" width="7.7109375" customWidth="1"/>
    <col min="14087" max="14087" width="14.42578125" customWidth="1"/>
    <col min="14088" max="14088" width="16.42578125" customWidth="1"/>
    <col min="14089" max="14089" width="18.140625" customWidth="1"/>
    <col min="14342" max="14342" width="7.7109375" customWidth="1"/>
    <col min="14343" max="14343" width="14.42578125" customWidth="1"/>
    <col min="14344" max="14344" width="16.42578125" customWidth="1"/>
    <col min="14345" max="14345" width="18.140625" customWidth="1"/>
    <col min="14598" max="14598" width="7.7109375" customWidth="1"/>
    <col min="14599" max="14599" width="14.42578125" customWidth="1"/>
    <col min="14600" max="14600" width="16.42578125" customWidth="1"/>
    <col min="14601" max="14601" width="18.140625" customWidth="1"/>
    <col min="14854" max="14854" width="7.7109375" customWidth="1"/>
    <col min="14855" max="14855" width="14.42578125" customWidth="1"/>
    <col min="14856" max="14856" width="16.42578125" customWidth="1"/>
    <col min="14857" max="14857" width="18.140625" customWidth="1"/>
    <col min="15110" max="15110" width="7.7109375" customWidth="1"/>
    <col min="15111" max="15111" width="14.42578125" customWidth="1"/>
    <col min="15112" max="15112" width="16.42578125" customWidth="1"/>
    <col min="15113" max="15113" width="18.140625" customWidth="1"/>
    <col min="15366" max="15366" width="7.7109375" customWidth="1"/>
    <col min="15367" max="15367" width="14.42578125" customWidth="1"/>
    <col min="15368" max="15368" width="16.42578125" customWidth="1"/>
    <col min="15369" max="15369" width="18.140625" customWidth="1"/>
    <col min="15622" max="15622" width="7.7109375" customWidth="1"/>
    <col min="15623" max="15623" width="14.42578125" customWidth="1"/>
    <col min="15624" max="15624" width="16.42578125" customWidth="1"/>
    <col min="15625" max="15625" width="18.140625" customWidth="1"/>
    <col min="15878" max="15878" width="7.7109375" customWidth="1"/>
    <col min="15879" max="15879" width="14.42578125" customWidth="1"/>
    <col min="15880" max="15880" width="16.42578125" customWidth="1"/>
    <col min="15881" max="15881" width="18.140625" customWidth="1"/>
    <col min="16134" max="16134" width="7.7109375" customWidth="1"/>
    <col min="16135" max="16135" width="14.42578125" customWidth="1"/>
    <col min="16136" max="16136" width="16.42578125" customWidth="1"/>
    <col min="16137" max="16137" width="18.14062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3"/>
      <c r="B2" s="4"/>
      <c r="C2" s="4"/>
      <c r="D2" s="4"/>
      <c r="E2" s="154" t="s">
        <v>1</v>
      </c>
      <c r="F2" s="155"/>
      <c r="G2" s="155"/>
      <c r="H2" s="2"/>
      <c r="I2" s="2"/>
    </row>
    <row r="3" spans="1:9" x14ac:dyDescent="0.25">
      <c r="A3" s="5"/>
    </row>
    <row r="4" spans="1:9" ht="15.75" thickBot="1" x14ac:dyDescent="0.3">
      <c r="A4" s="6"/>
      <c r="B4" s="6"/>
      <c r="C4" s="6"/>
      <c r="D4" s="6"/>
      <c r="E4" s="6"/>
      <c r="F4" s="6"/>
      <c r="G4" s="6"/>
      <c r="H4" s="6"/>
      <c r="I4" s="6"/>
    </row>
    <row r="5" spans="1:9" ht="15.75" thickBot="1" x14ac:dyDescent="0.3">
      <c r="A5" s="6"/>
      <c r="B5" s="6"/>
      <c r="C5" s="6"/>
      <c r="D5" s="6"/>
      <c r="E5" s="6"/>
      <c r="F5" s="6"/>
      <c r="G5" s="7" t="s">
        <v>2</v>
      </c>
      <c r="H5" s="8" t="s">
        <v>3</v>
      </c>
      <c r="I5" s="8" t="s">
        <v>4</v>
      </c>
    </row>
    <row r="6" spans="1:9" ht="26.25" thickBot="1" x14ac:dyDescent="0.3">
      <c r="A6" s="9" t="s">
        <v>5</v>
      </c>
      <c r="B6" s="156"/>
      <c r="C6" s="157"/>
      <c r="D6" s="157"/>
      <c r="E6" s="10" t="s">
        <v>6</v>
      </c>
      <c r="F6" s="11"/>
      <c r="G6" s="12" t="s">
        <v>7</v>
      </c>
      <c r="H6" s="13" t="s">
        <v>8</v>
      </c>
      <c r="I6" s="14" t="s">
        <v>9</v>
      </c>
    </row>
    <row r="7" spans="1:9" x14ac:dyDescent="0.25">
      <c r="A7" s="15" t="s">
        <v>10</v>
      </c>
      <c r="B7" s="16"/>
      <c r="C7" s="17"/>
      <c r="D7" s="18"/>
      <c r="E7" s="18"/>
      <c r="F7" s="18"/>
      <c r="G7" s="19"/>
      <c r="H7" s="20"/>
      <c r="I7" s="21"/>
    </row>
    <row r="8" spans="1:9" x14ac:dyDescent="0.25">
      <c r="G8" s="22"/>
      <c r="H8" s="23"/>
      <c r="I8" s="24"/>
    </row>
    <row r="9" spans="1:9" x14ac:dyDescent="0.25">
      <c r="A9" s="25" t="s">
        <v>11</v>
      </c>
      <c r="G9" s="26"/>
      <c r="H9" s="27"/>
      <c r="I9" s="28"/>
    </row>
    <row r="10" spans="1:9" ht="22.5" customHeight="1" x14ac:dyDescent="0.25">
      <c r="A10" s="158" t="s">
        <v>12</v>
      </c>
      <c r="B10" s="159"/>
      <c r="C10" s="159"/>
      <c r="D10" s="159"/>
      <c r="E10" s="159"/>
      <c r="F10" s="160"/>
      <c r="G10" s="29">
        <f>SUM(G11:G18)</f>
        <v>0</v>
      </c>
      <c r="H10" s="30" t="e">
        <f t="shared" ref="H10:H18" si="0">G10/$F$6</f>
        <v>#DIV/0!</v>
      </c>
      <c r="I10" s="29">
        <f>G10</f>
        <v>0</v>
      </c>
    </row>
    <row r="11" spans="1:9" x14ac:dyDescent="0.25">
      <c r="A11" s="161">
        <v>1</v>
      </c>
      <c r="B11" s="162"/>
      <c r="C11" s="162"/>
      <c r="D11" s="162"/>
      <c r="E11" s="162"/>
      <c r="F11" s="163"/>
      <c r="G11" s="31"/>
      <c r="H11" s="32" t="e">
        <f t="shared" si="0"/>
        <v>#DIV/0!</v>
      </c>
      <c r="I11" s="33"/>
    </row>
    <row r="12" spans="1:9" x14ac:dyDescent="0.25">
      <c r="A12" s="161">
        <v>2</v>
      </c>
      <c r="B12" s="162"/>
      <c r="C12" s="162"/>
      <c r="D12" s="162"/>
      <c r="E12" s="162"/>
      <c r="F12" s="163"/>
      <c r="G12" s="34">
        <v>0</v>
      </c>
      <c r="H12" s="35" t="e">
        <f t="shared" si="0"/>
        <v>#DIV/0!</v>
      </c>
      <c r="I12" s="36"/>
    </row>
    <row r="13" spans="1:9" x14ac:dyDescent="0.25">
      <c r="A13" s="161">
        <v>3</v>
      </c>
      <c r="B13" s="162"/>
      <c r="C13" s="162"/>
      <c r="D13" s="162"/>
      <c r="E13" s="162"/>
      <c r="F13" s="163"/>
      <c r="G13" s="34">
        <v>0</v>
      </c>
      <c r="H13" s="35" t="e">
        <f t="shared" si="0"/>
        <v>#DIV/0!</v>
      </c>
      <c r="I13" s="36"/>
    </row>
    <row r="14" spans="1:9" x14ac:dyDescent="0.25">
      <c r="A14" s="161">
        <v>4</v>
      </c>
      <c r="B14" s="162"/>
      <c r="C14" s="162"/>
      <c r="D14" s="162"/>
      <c r="E14" s="162"/>
      <c r="F14" s="163"/>
      <c r="G14" s="34">
        <v>0</v>
      </c>
      <c r="H14" s="35" t="e">
        <f t="shared" si="0"/>
        <v>#DIV/0!</v>
      </c>
      <c r="I14" s="36"/>
    </row>
    <row r="15" spans="1:9" x14ac:dyDescent="0.25">
      <c r="A15" s="161">
        <v>5</v>
      </c>
      <c r="B15" s="162"/>
      <c r="C15" s="162"/>
      <c r="D15" s="162"/>
      <c r="E15" s="162"/>
      <c r="F15" s="163"/>
      <c r="G15" s="34">
        <v>0</v>
      </c>
      <c r="H15" s="35" t="e">
        <f t="shared" si="0"/>
        <v>#DIV/0!</v>
      </c>
      <c r="I15" s="36"/>
    </row>
    <row r="16" spans="1:9" x14ac:dyDescent="0.25">
      <c r="A16" s="161">
        <v>6</v>
      </c>
      <c r="B16" s="162"/>
      <c r="C16" s="162"/>
      <c r="D16" s="162"/>
      <c r="E16" s="162"/>
      <c r="F16" s="163"/>
      <c r="G16" s="34">
        <v>0</v>
      </c>
      <c r="H16" s="35" t="e">
        <f t="shared" si="0"/>
        <v>#DIV/0!</v>
      </c>
      <c r="I16" s="36"/>
    </row>
    <row r="17" spans="1:9" x14ac:dyDescent="0.25">
      <c r="A17" s="161">
        <v>7</v>
      </c>
      <c r="B17" s="162"/>
      <c r="C17" s="162"/>
      <c r="D17" s="162"/>
      <c r="E17" s="162"/>
      <c r="F17" s="163"/>
      <c r="G17" s="34">
        <v>0</v>
      </c>
      <c r="H17" s="35" t="e">
        <f t="shared" si="0"/>
        <v>#DIV/0!</v>
      </c>
      <c r="I17" s="36"/>
    </row>
    <row r="18" spans="1:9" x14ac:dyDescent="0.25">
      <c r="A18" s="164">
        <v>8</v>
      </c>
      <c r="B18" s="165"/>
      <c r="C18" s="165"/>
      <c r="D18" s="165"/>
      <c r="E18" s="165"/>
      <c r="F18" s="166"/>
      <c r="G18" s="37">
        <v>0</v>
      </c>
      <c r="H18" s="38" t="e">
        <f t="shared" si="0"/>
        <v>#DIV/0!</v>
      </c>
      <c r="I18" s="39"/>
    </row>
    <row r="19" spans="1:9" x14ac:dyDescent="0.25">
      <c r="A19" s="151"/>
      <c r="B19" s="152"/>
      <c r="C19" s="152"/>
      <c r="D19" s="152"/>
      <c r="E19" s="152"/>
      <c r="F19" s="153"/>
      <c r="G19" s="40"/>
      <c r="H19" s="41"/>
      <c r="I19" s="39"/>
    </row>
    <row r="20" spans="1:9" x14ac:dyDescent="0.25">
      <c r="A20" s="42" t="s">
        <v>13</v>
      </c>
      <c r="B20" s="43"/>
      <c r="C20" s="43"/>
      <c r="D20" s="43"/>
      <c r="E20" s="44"/>
      <c r="F20" s="45"/>
      <c r="G20" s="46"/>
      <c r="H20" s="30" t="e">
        <f>G20/$F$6</f>
        <v>#DIV/0!</v>
      </c>
      <c r="I20" s="30">
        <f>G20</f>
        <v>0</v>
      </c>
    </row>
    <row r="21" spans="1:9" x14ac:dyDescent="0.25">
      <c r="A21" s="47" t="s">
        <v>14</v>
      </c>
      <c r="G21" s="48"/>
      <c r="H21" s="49"/>
      <c r="I21" s="33"/>
    </row>
    <row r="22" spans="1:9" x14ac:dyDescent="0.25">
      <c r="A22" s="47"/>
      <c r="G22" s="50"/>
      <c r="H22" s="51"/>
      <c r="I22" s="52"/>
    </row>
    <row r="23" spans="1:9" x14ac:dyDescent="0.25">
      <c r="A23" s="42" t="s">
        <v>15</v>
      </c>
      <c r="B23" s="43"/>
      <c r="C23" s="43"/>
      <c r="D23" s="43"/>
      <c r="E23" s="44"/>
      <c r="F23" s="45"/>
      <c r="G23" s="46"/>
      <c r="H23" s="30" t="e">
        <f>G23/$F$6</f>
        <v>#DIV/0!</v>
      </c>
      <c r="I23" s="30">
        <f>G23</f>
        <v>0</v>
      </c>
    </row>
    <row r="24" spans="1:9" x14ac:dyDescent="0.25">
      <c r="A24" s="47" t="s">
        <v>16</v>
      </c>
      <c r="G24" s="53"/>
      <c r="H24" s="54"/>
      <c r="I24" s="55"/>
    </row>
    <row r="25" spans="1:9" x14ac:dyDescent="0.25">
      <c r="A25" s="47"/>
      <c r="G25" s="40"/>
      <c r="H25" s="41"/>
      <c r="I25" s="39"/>
    </row>
    <row r="26" spans="1:9" x14ac:dyDescent="0.25">
      <c r="A26" s="42" t="s">
        <v>17</v>
      </c>
      <c r="B26" s="43"/>
      <c r="C26" s="43"/>
      <c r="D26" s="43"/>
      <c r="E26" s="44"/>
      <c r="F26" s="45"/>
      <c r="G26" s="56"/>
      <c r="H26" s="30" t="e">
        <f>G26/$F$6</f>
        <v>#DIV/0!</v>
      </c>
      <c r="I26" s="57">
        <f>G26</f>
        <v>0</v>
      </c>
    </row>
    <row r="27" spans="1:9" x14ac:dyDescent="0.25">
      <c r="A27" s="47" t="s">
        <v>18</v>
      </c>
      <c r="G27" s="48"/>
      <c r="H27" s="49"/>
      <c r="I27" s="33"/>
    </row>
    <row r="28" spans="1:9" x14ac:dyDescent="0.25">
      <c r="A28" s="47" t="s">
        <v>19</v>
      </c>
      <c r="G28" s="58"/>
      <c r="H28" s="59"/>
      <c r="I28" s="36"/>
    </row>
    <row r="29" spans="1:9" x14ac:dyDescent="0.25">
      <c r="A29" s="47"/>
      <c r="G29" s="50"/>
      <c r="H29" s="51"/>
      <c r="I29" s="52"/>
    </row>
    <row r="30" spans="1:9" x14ac:dyDescent="0.25">
      <c r="A30" s="42" t="s">
        <v>20</v>
      </c>
      <c r="B30" s="43"/>
      <c r="C30" s="43"/>
      <c r="D30" s="43"/>
      <c r="E30" s="44"/>
      <c r="F30" s="45"/>
      <c r="G30" s="56"/>
      <c r="H30" s="30" t="e">
        <f>G30/$F$6</f>
        <v>#DIV/0!</v>
      </c>
      <c r="I30" s="57">
        <f>G30</f>
        <v>0</v>
      </c>
    </row>
    <row r="31" spans="1:9" x14ac:dyDescent="0.25">
      <c r="A31" s="47" t="s">
        <v>21</v>
      </c>
      <c r="G31" s="48"/>
      <c r="H31" s="49"/>
      <c r="I31" s="33"/>
    </row>
    <row r="32" spans="1:9" x14ac:dyDescent="0.25">
      <c r="A32" s="47"/>
      <c r="G32" s="58"/>
      <c r="H32" s="59"/>
      <c r="I32" s="36"/>
    </row>
    <row r="33" spans="1:9" x14ac:dyDescent="0.25">
      <c r="A33" s="42" t="s">
        <v>22</v>
      </c>
      <c r="B33" s="43"/>
      <c r="C33" s="43"/>
      <c r="D33" s="43"/>
      <c r="E33" s="44"/>
      <c r="F33" s="45"/>
      <c r="G33" s="56"/>
      <c r="H33" s="30" t="e">
        <f>G33/$F$6</f>
        <v>#DIV/0!</v>
      </c>
      <c r="I33" s="57">
        <f>G33</f>
        <v>0</v>
      </c>
    </row>
    <row r="34" spans="1:9" x14ac:dyDescent="0.25">
      <c r="A34" s="47" t="s">
        <v>23</v>
      </c>
      <c r="G34" s="48"/>
      <c r="H34" s="49"/>
      <c r="I34" s="33"/>
    </row>
    <row r="35" spans="1:9" x14ac:dyDescent="0.25">
      <c r="A35" s="47"/>
      <c r="G35" s="50"/>
      <c r="H35" s="51"/>
      <c r="I35" s="52"/>
    </row>
    <row r="36" spans="1:9" x14ac:dyDescent="0.25">
      <c r="A36" s="42" t="s">
        <v>24</v>
      </c>
      <c r="B36" s="43"/>
      <c r="C36" s="43"/>
      <c r="D36" s="43"/>
      <c r="E36" s="44"/>
      <c r="F36" s="45"/>
      <c r="G36" s="56"/>
      <c r="H36" s="30" t="e">
        <f>G36/$F$6</f>
        <v>#DIV/0!</v>
      </c>
      <c r="I36" s="57">
        <f>G36</f>
        <v>0</v>
      </c>
    </row>
    <row r="37" spans="1:9" x14ac:dyDescent="0.25">
      <c r="A37" s="47" t="s">
        <v>25</v>
      </c>
      <c r="G37" s="48"/>
      <c r="H37" s="49"/>
      <c r="I37" s="33"/>
    </row>
    <row r="38" spans="1:9" x14ac:dyDescent="0.25">
      <c r="A38" s="47" t="s">
        <v>26</v>
      </c>
      <c r="G38" s="58"/>
      <c r="H38" s="59"/>
      <c r="I38" s="36"/>
    </row>
    <row r="39" spans="1:9" x14ac:dyDescent="0.25">
      <c r="A39" s="47"/>
      <c r="G39" s="50"/>
      <c r="H39" s="51"/>
      <c r="I39" s="52"/>
    </row>
    <row r="40" spans="1:9" x14ac:dyDescent="0.25">
      <c r="A40" s="42" t="s">
        <v>27</v>
      </c>
      <c r="B40" s="43"/>
      <c r="C40" s="43"/>
      <c r="D40" s="43"/>
      <c r="E40" s="44"/>
      <c r="F40" s="45"/>
      <c r="G40" s="56"/>
      <c r="H40" s="30" t="e">
        <f>G40/$F$6</f>
        <v>#DIV/0!</v>
      </c>
      <c r="I40" s="57">
        <f>G40</f>
        <v>0</v>
      </c>
    </row>
    <row r="41" spans="1:9" x14ac:dyDescent="0.25">
      <c r="A41" s="47" t="s">
        <v>28</v>
      </c>
      <c r="G41" s="48"/>
      <c r="H41" s="49"/>
      <c r="I41" s="33"/>
    </row>
    <row r="42" spans="1:9" x14ac:dyDescent="0.25">
      <c r="A42" s="47"/>
      <c r="G42" s="50"/>
      <c r="H42" s="51"/>
      <c r="I42" s="52"/>
    </row>
    <row r="43" spans="1:9" x14ac:dyDescent="0.25">
      <c r="A43" s="42" t="s">
        <v>29</v>
      </c>
      <c r="B43" s="43"/>
      <c r="C43" s="43"/>
      <c r="D43" s="43"/>
      <c r="E43" s="44"/>
      <c r="F43" s="45"/>
      <c r="G43" s="56"/>
      <c r="H43" s="30" t="e">
        <f>G43/$F$6</f>
        <v>#DIV/0!</v>
      </c>
      <c r="I43" s="57">
        <f>G43</f>
        <v>0</v>
      </c>
    </row>
    <row r="44" spans="1:9" x14ac:dyDescent="0.25">
      <c r="A44" s="47" t="s">
        <v>30</v>
      </c>
      <c r="G44" s="48"/>
      <c r="H44" s="49"/>
      <c r="I44" s="33"/>
    </row>
    <row r="45" spans="1:9" x14ac:dyDescent="0.25">
      <c r="A45" s="47"/>
      <c r="G45" s="50"/>
      <c r="H45" s="51"/>
      <c r="I45" s="52"/>
    </row>
    <row r="46" spans="1:9" x14ac:dyDescent="0.25">
      <c r="A46" s="42" t="s">
        <v>31</v>
      </c>
      <c r="B46" s="43"/>
      <c r="C46" s="43"/>
      <c r="D46" s="43"/>
      <c r="E46" s="44"/>
      <c r="F46" s="45"/>
      <c r="G46" s="56"/>
      <c r="H46" s="30" t="e">
        <f>G46/$F$6</f>
        <v>#DIV/0!</v>
      </c>
      <c r="I46" s="57">
        <f>G46</f>
        <v>0</v>
      </c>
    </row>
    <row r="47" spans="1:9" x14ac:dyDescent="0.25">
      <c r="A47" s="47" t="s">
        <v>32</v>
      </c>
      <c r="G47" s="48"/>
      <c r="H47" s="49"/>
      <c r="I47" s="33"/>
    </row>
    <row r="48" spans="1:9" x14ac:dyDescent="0.25">
      <c r="A48" s="47"/>
      <c r="G48" s="50"/>
      <c r="H48" s="51"/>
      <c r="I48" s="52"/>
    </row>
    <row r="49" spans="1:9" x14ac:dyDescent="0.25">
      <c r="A49" s="42" t="s">
        <v>33</v>
      </c>
      <c r="B49" s="43"/>
      <c r="C49" s="43"/>
      <c r="D49" s="43"/>
      <c r="E49" s="44"/>
      <c r="F49" s="45"/>
      <c r="G49" s="56"/>
      <c r="H49" s="30" t="e">
        <f>G49/$F$6</f>
        <v>#DIV/0!</v>
      </c>
      <c r="I49" s="57">
        <f>G49</f>
        <v>0</v>
      </c>
    </row>
    <row r="50" spans="1:9" x14ac:dyDescent="0.25">
      <c r="A50" s="47" t="s">
        <v>34</v>
      </c>
      <c r="G50" s="48"/>
      <c r="H50" s="49"/>
      <c r="I50" s="33"/>
    </row>
    <row r="51" spans="1:9" x14ac:dyDescent="0.25">
      <c r="A51" s="47" t="s">
        <v>35</v>
      </c>
      <c r="G51" s="58"/>
      <c r="H51" s="59"/>
      <c r="I51" s="36"/>
    </row>
    <row r="52" spans="1:9" x14ac:dyDescent="0.25">
      <c r="A52" s="47"/>
      <c r="G52" s="50"/>
      <c r="H52" s="51"/>
      <c r="I52" s="52"/>
    </row>
    <row r="53" spans="1:9" ht="37.5" customHeight="1" x14ac:dyDescent="0.25">
      <c r="A53" s="148" t="s">
        <v>36</v>
      </c>
      <c r="B53" s="149"/>
      <c r="C53" s="149"/>
      <c r="D53" s="149"/>
      <c r="E53" s="149"/>
      <c r="F53" s="150"/>
      <c r="G53" s="29">
        <f>SUM(G54:G60)</f>
        <v>0</v>
      </c>
      <c r="H53" s="30" t="e">
        <f t="shared" ref="H53:H60" si="1">G53/$F$6</f>
        <v>#DIV/0!</v>
      </c>
      <c r="I53" s="60" t="s">
        <v>37</v>
      </c>
    </row>
    <row r="54" spans="1:9" x14ac:dyDescent="0.25">
      <c r="A54" s="139">
        <v>1</v>
      </c>
      <c r="B54" s="140"/>
      <c r="C54" s="140"/>
      <c r="D54" s="140"/>
      <c r="E54" s="140"/>
      <c r="F54" s="141"/>
      <c r="G54" s="31"/>
      <c r="H54" s="32" t="e">
        <f t="shared" si="1"/>
        <v>#DIV/0!</v>
      </c>
      <c r="I54" s="61"/>
    </row>
    <row r="55" spans="1:9" x14ac:dyDescent="0.25">
      <c r="A55" s="139">
        <v>2</v>
      </c>
      <c r="B55" s="140"/>
      <c r="C55" s="140"/>
      <c r="D55" s="140"/>
      <c r="E55" s="140"/>
      <c r="F55" s="141"/>
      <c r="G55" s="34">
        <v>0</v>
      </c>
      <c r="H55" s="35" t="e">
        <f t="shared" si="1"/>
        <v>#DIV/0!</v>
      </c>
      <c r="I55" s="62"/>
    </row>
    <row r="56" spans="1:9" x14ac:dyDescent="0.25">
      <c r="A56" s="139">
        <v>3</v>
      </c>
      <c r="B56" s="140"/>
      <c r="C56" s="140"/>
      <c r="D56" s="140"/>
      <c r="E56" s="140"/>
      <c r="F56" s="141"/>
      <c r="G56" s="34">
        <v>0</v>
      </c>
      <c r="H56" s="35" t="e">
        <f t="shared" si="1"/>
        <v>#DIV/0!</v>
      </c>
      <c r="I56" s="62"/>
    </row>
    <row r="57" spans="1:9" x14ac:dyDescent="0.25">
      <c r="A57" s="139">
        <v>4</v>
      </c>
      <c r="B57" s="140"/>
      <c r="C57" s="140"/>
      <c r="D57" s="140"/>
      <c r="E57" s="140"/>
      <c r="F57" s="141"/>
      <c r="G57" s="34">
        <v>0</v>
      </c>
      <c r="H57" s="35" t="e">
        <f t="shared" si="1"/>
        <v>#DIV/0!</v>
      </c>
      <c r="I57" s="62"/>
    </row>
    <row r="58" spans="1:9" x14ac:dyDescent="0.25">
      <c r="A58" s="139">
        <v>5</v>
      </c>
      <c r="B58" s="140"/>
      <c r="C58" s="140"/>
      <c r="D58" s="140"/>
      <c r="E58" s="140"/>
      <c r="F58" s="141"/>
      <c r="G58" s="34">
        <v>0</v>
      </c>
      <c r="H58" s="35" t="e">
        <f t="shared" si="1"/>
        <v>#DIV/0!</v>
      </c>
      <c r="I58" s="62"/>
    </row>
    <row r="59" spans="1:9" x14ac:dyDescent="0.25">
      <c r="A59" s="139">
        <v>6</v>
      </c>
      <c r="B59" s="140"/>
      <c r="C59" s="140"/>
      <c r="D59" s="140"/>
      <c r="E59" s="140"/>
      <c r="F59" s="141"/>
      <c r="G59" s="34">
        <v>0</v>
      </c>
      <c r="H59" s="35" t="e">
        <f t="shared" si="1"/>
        <v>#DIV/0!</v>
      </c>
      <c r="I59" s="62"/>
    </row>
    <row r="60" spans="1:9" x14ac:dyDescent="0.25">
      <c r="A60" s="142">
        <v>7</v>
      </c>
      <c r="B60" s="143"/>
      <c r="C60" s="143"/>
      <c r="D60" s="143"/>
      <c r="E60" s="143"/>
      <c r="F60" s="144"/>
      <c r="G60" s="63">
        <v>0</v>
      </c>
      <c r="H60" s="38" t="e">
        <f t="shared" si="1"/>
        <v>#DIV/0!</v>
      </c>
      <c r="I60" s="62"/>
    </row>
    <row r="61" spans="1:9" x14ac:dyDescent="0.25">
      <c r="A61" s="145"/>
      <c r="B61" s="146"/>
      <c r="C61" s="146"/>
      <c r="D61" s="146"/>
      <c r="E61" s="146"/>
      <c r="F61" s="147"/>
      <c r="G61" s="50"/>
      <c r="H61" s="51"/>
      <c r="I61" s="64"/>
    </row>
    <row r="62" spans="1:9" x14ac:dyDescent="0.25">
      <c r="A62" s="65" t="s">
        <v>38</v>
      </c>
      <c r="B62" s="66"/>
      <c r="C62" s="66"/>
      <c r="D62" s="66"/>
      <c r="E62" s="66"/>
      <c r="F62" s="45"/>
      <c r="G62" s="67"/>
      <c r="H62" s="30" t="e">
        <f>G62/$F$6</f>
        <v>#DIV/0!</v>
      </c>
      <c r="I62" s="67"/>
    </row>
    <row r="63" spans="1:9" x14ac:dyDescent="0.25">
      <c r="A63" s="68"/>
      <c r="B63" s="2"/>
      <c r="C63" s="2"/>
      <c r="D63" s="2"/>
      <c r="E63" s="2"/>
      <c r="G63" s="69"/>
      <c r="H63" s="70"/>
      <c r="I63" s="71"/>
    </row>
    <row r="64" spans="1:9" x14ac:dyDescent="0.25">
      <c r="A64" s="72" t="s">
        <v>39</v>
      </c>
      <c r="B64" s="73"/>
      <c r="C64" s="73"/>
      <c r="D64" s="73"/>
      <c r="E64" s="73"/>
      <c r="F64" s="74"/>
      <c r="G64" s="56"/>
      <c r="H64" s="30" t="e">
        <f>G64/$F$6</f>
        <v>#DIV/0!</v>
      </c>
      <c r="I64" s="56"/>
    </row>
    <row r="65" spans="1:9" x14ac:dyDescent="0.25">
      <c r="A65" s="75"/>
      <c r="B65" s="2"/>
      <c r="C65" s="2"/>
      <c r="D65" s="2"/>
      <c r="E65" s="2"/>
      <c r="G65" s="57"/>
      <c r="H65" s="57"/>
      <c r="I65" s="57"/>
    </row>
    <row r="66" spans="1:9" x14ac:dyDescent="0.25">
      <c r="A66" s="72" t="s">
        <v>40</v>
      </c>
      <c r="B66" s="73"/>
      <c r="C66" s="73"/>
      <c r="D66" s="72"/>
      <c r="E66" s="72"/>
      <c r="F66" s="76"/>
      <c r="G66" s="77">
        <f>G10+G20+G23+G26+G30+G33+G36+G40+G43+G46+G49+G53+G62+G64</f>
        <v>0</v>
      </c>
      <c r="H66" s="77" t="e">
        <f>H10+H20+H23+H26+H30+H33+H36+H40+H43+H46+H49+H53+H62+H64</f>
        <v>#DIV/0!</v>
      </c>
      <c r="I66" s="77">
        <f>I10+I20+I23+I26+I30+I33+I36+I40+I43+I46+I49+I62+I64</f>
        <v>0</v>
      </c>
    </row>
    <row r="67" spans="1:9" x14ac:dyDescent="0.25">
      <c r="A67" s="75"/>
      <c r="B67" s="2"/>
      <c r="C67" s="2"/>
      <c r="D67" s="2"/>
      <c r="E67" s="2"/>
      <c r="G67" s="57"/>
      <c r="H67" s="57"/>
      <c r="I67" s="57"/>
    </row>
    <row r="68" spans="1:9" x14ac:dyDescent="0.25">
      <c r="A68" s="78" t="s">
        <v>41</v>
      </c>
      <c r="B68" s="73"/>
      <c r="C68" s="73"/>
      <c r="D68" s="73"/>
      <c r="E68" s="79"/>
      <c r="F68" s="80"/>
      <c r="G68" s="56"/>
      <c r="H68" s="30" t="e">
        <f>G68/$F$6</f>
        <v>#DIV/0!</v>
      </c>
      <c r="I68" s="56"/>
    </row>
    <row r="69" spans="1:9" x14ac:dyDescent="0.25">
      <c r="A69" s="75"/>
      <c r="B69" s="2"/>
      <c r="C69" s="2"/>
      <c r="D69" s="2"/>
      <c r="G69" s="57"/>
      <c r="H69" s="57"/>
      <c r="I69" s="81"/>
    </row>
    <row r="70" spans="1:9" x14ac:dyDescent="0.25">
      <c r="A70" s="78" t="s">
        <v>42</v>
      </c>
      <c r="B70" s="73"/>
      <c r="C70" s="73"/>
      <c r="D70" s="73"/>
      <c r="E70" s="79"/>
      <c r="F70" s="80"/>
      <c r="G70" s="56"/>
      <c r="H70" s="30" t="e">
        <f>G70/$F$6</f>
        <v>#DIV/0!</v>
      </c>
      <c r="I70" s="56"/>
    </row>
    <row r="71" spans="1:9" x14ac:dyDescent="0.25">
      <c r="A71" s="75"/>
      <c r="B71" s="2"/>
      <c r="C71" s="2"/>
      <c r="D71" s="2"/>
      <c r="G71" s="57"/>
      <c r="H71" s="57"/>
      <c r="I71" s="57"/>
    </row>
    <row r="72" spans="1:9" x14ac:dyDescent="0.25">
      <c r="A72" s="72" t="s">
        <v>43</v>
      </c>
      <c r="B72" s="73"/>
      <c r="C72" s="73"/>
      <c r="D72" s="72"/>
      <c r="E72" s="82"/>
      <c r="F72" s="76"/>
      <c r="G72" s="77">
        <f>G66+G68+G70</f>
        <v>0</v>
      </c>
      <c r="H72" s="77" t="e">
        <f>H66+H68+H70</f>
        <v>#DIV/0!</v>
      </c>
      <c r="I72" s="77">
        <f>I66+I68+I70</f>
        <v>0</v>
      </c>
    </row>
    <row r="73" spans="1:9" x14ac:dyDescent="0.25">
      <c r="A73" s="43"/>
      <c r="B73" s="43"/>
      <c r="C73" s="43"/>
      <c r="D73" s="43"/>
      <c r="E73" s="43"/>
      <c r="F73" s="45"/>
      <c r="G73" s="83"/>
      <c r="H73" s="83"/>
      <c r="I73" s="83"/>
    </row>
    <row r="75" spans="1:9" x14ac:dyDescent="0.25">
      <c r="I75" s="84">
        <f>G72-I72</f>
        <v>0</v>
      </c>
    </row>
  </sheetData>
  <mergeCells count="21">
    <mergeCell ref="A19:F19"/>
    <mergeCell ref="E2:G2"/>
    <mergeCell ref="B6:D6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59:F59"/>
    <mergeCell ref="A60:F60"/>
    <mergeCell ref="A61:F61"/>
    <mergeCell ref="A53:F53"/>
    <mergeCell ref="A54:F54"/>
    <mergeCell ref="A55:F55"/>
    <mergeCell ref="A56:F56"/>
    <mergeCell ref="A57:F57"/>
    <mergeCell ref="A58:F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activeCell="B12" sqref="B12:C12"/>
    </sheetView>
  </sheetViews>
  <sheetFormatPr defaultRowHeight="15" x14ac:dyDescent="0.25"/>
  <cols>
    <col min="1" max="1" width="31" customWidth="1"/>
  </cols>
  <sheetData>
    <row r="1" spans="1:8" x14ac:dyDescent="0.25">
      <c r="A1" s="85" t="s">
        <v>44</v>
      </c>
    </row>
    <row r="2" spans="1:8" ht="15.75" x14ac:dyDescent="0.25">
      <c r="A2" s="86" t="s">
        <v>1</v>
      </c>
    </row>
    <row r="3" spans="1:8" x14ac:dyDescent="0.25">
      <c r="A3" s="5"/>
    </row>
    <row r="4" spans="1:8" ht="15.75" thickBot="1" x14ac:dyDescent="0.3">
      <c r="A4" s="5"/>
    </row>
    <row r="5" spans="1:8" ht="15.75" thickBot="1" x14ac:dyDescent="0.3">
      <c r="A5" s="87" t="s">
        <v>45</v>
      </c>
      <c r="B5" s="171"/>
      <c r="C5" s="172"/>
      <c r="D5" s="172"/>
      <c r="E5" s="172"/>
      <c r="F5" s="172"/>
      <c r="G5" s="172"/>
      <c r="H5" s="173"/>
    </row>
    <row r="8" spans="1:8" x14ac:dyDescent="0.25">
      <c r="A8" s="87" t="s">
        <v>46</v>
      </c>
      <c r="B8" s="88"/>
      <c r="C8" s="89"/>
      <c r="D8" s="90"/>
      <c r="E8" s="90"/>
      <c r="F8" s="90"/>
    </row>
    <row r="9" spans="1:8" x14ac:dyDescent="0.25">
      <c r="A9" s="5" t="s">
        <v>47</v>
      </c>
      <c r="B9" s="174"/>
      <c r="C9" s="175"/>
      <c r="D9" s="91"/>
      <c r="E9" s="91"/>
      <c r="F9" s="91"/>
    </row>
    <row r="10" spans="1:8" x14ac:dyDescent="0.25">
      <c r="A10" s="5" t="s">
        <v>48</v>
      </c>
      <c r="B10" s="176"/>
      <c r="C10" s="177"/>
      <c r="D10" s="92"/>
      <c r="E10" s="92"/>
      <c r="F10" s="92"/>
    </row>
    <row r="11" spans="1:8" x14ac:dyDescent="0.25">
      <c r="A11" s="5" t="s">
        <v>49</v>
      </c>
      <c r="B11" s="178"/>
      <c r="C11" s="179"/>
      <c r="D11" s="92"/>
      <c r="E11" s="92"/>
      <c r="F11" s="92"/>
    </row>
    <row r="12" spans="1:8" x14ac:dyDescent="0.25">
      <c r="A12" s="5" t="s">
        <v>50</v>
      </c>
      <c r="B12" s="180">
        <f>'[1]Exhibit A'!F6</f>
        <v>0</v>
      </c>
      <c r="C12" s="181"/>
      <c r="D12" s="93"/>
      <c r="E12" s="92"/>
      <c r="F12" s="93"/>
    </row>
    <row r="13" spans="1:8" x14ac:dyDescent="0.25">
      <c r="A13" s="5"/>
      <c r="B13" s="94"/>
      <c r="C13" s="95"/>
      <c r="D13" s="93"/>
      <c r="E13" s="92"/>
      <c r="F13" s="93"/>
    </row>
    <row r="14" spans="1:8" x14ac:dyDescent="0.25">
      <c r="A14" s="5" t="s">
        <v>51</v>
      </c>
      <c r="B14" s="182"/>
      <c r="C14" s="183"/>
      <c r="D14" s="93"/>
      <c r="E14" s="93"/>
      <c r="F14" s="93"/>
    </row>
    <row r="15" spans="1:8" x14ac:dyDescent="0.25">
      <c r="A15" s="5" t="s">
        <v>52</v>
      </c>
      <c r="B15" s="184"/>
      <c r="C15" s="183"/>
      <c r="D15" s="96"/>
      <c r="E15" s="96"/>
      <c r="F15" s="96"/>
    </row>
    <row r="16" spans="1:8" x14ac:dyDescent="0.25">
      <c r="A16" s="5" t="s">
        <v>53</v>
      </c>
      <c r="B16" s="184"/>
      <c r="C16" s="183"/>
      <c r="D16" s="96"/>
      <c r="E16" s="96"/>
      <c r="F16" s="96"/>
    </row>
    <row r="17" spans="1:8" x14ac:dyDescent="0.25">
      <c r="A17" s="5" t="s">
        <v>54</v>
      </c>
      <c r="B17" s="178"/>
      <c r="C17" s="179"/>
      <c r="D17" s="92"/>
      <c r="E17" s="92"/>
      <c r="F17" s="92"/>
    </row>
    <row r="18" spans="1:8" x14ac:dyDescent="0.25">
      <c r="A18" s="5"/>
      <c r="B18" s="97"/>
      <c r="C18" s="98"/>
      <c r="D18" s="92"/>
      <c r="E18" s="92"/>
      <c r="F18" s="92"/>
    </row>
    <row r="19" spans="1:8" ht="15.75" thickBot="1" x14ac:dyDescent="0.3">
      <c r="A19" s="99"/>
      <c r="B19" s="100"/>
      <c r="C19" s="100"/>
      <c r="D19" s="101"/>
      <c r="E19" s="101"/>
      <c r="F19" s="101"/>
    </row>
    <row r="20" spans="1:8" x14ac:dyDescent="0.25">
      <c r="A20" s="5"/>
      <c r="B20" s="185" t="s">
        <v>55</v>
      </c>
      <c r="C20" s="186"/>
      <c r="D20" s="186"/>
      <c r="E20" s="186"/>
      <c r="F20" s="186"/>
      <c r="G20" s="186"/>
      <c r="H20" s="187"/>
    </row>
    <row r="21" spans="1:8" x14ac:dyDescent="0.25">
      <c r="A21" s="5"/>
      <c r="B21" s="188" t="s">
        <v>56</v>
      </c>
      <c r="C21" s="189"/>
      <c r="D21" s="155"/>
      <c r="E21" s="155"/>
      <c r="F21" s="155"/>
      <c r="G21" s="155"/>
      <c r="H21" s="190"/>
    </row>
    <row r="22" spans="1:8" x14ac:dyDescent="0.25">
      <c r="A22" s="5"/>
      <c r="B22" s="167" t="s">
        <v>57</v>
      </c>
      <c r="C22" s="168"/>
      <c r="G22" s="169" t="s">
        <v>58</v>
      </c>
      <c r="H22" s="170"/>
    </row>
    <row r="23" spans="1:8" ht="24" thickBot="1" x14ac:dyDescent="0.3">
      <c r="A23" s="5"/>
      <c r="B23" s="102" t="s">
        <v>59</v>
      </c>
      <c r="C23" s="103" t="s">
        <v>60</v>
      </c>
      <c r="D23" s="104"/>
      <c r="E23" s="104"/>
      <c r="F23" s="104"/>
      <c r="G23" s="105" t="s">
        <v>59</v>
      </c>
      <c r="H23" s="106" t="s">
        <v>60</v>
      </c>
    </row>
    <row r="24" spans="1:8" x14ac:dyDescent="0.25">
      <c r="A24" s="5"/>
      <c r="B24" s="107"/>
      <c r="C24" s="108"/>
      <c r="D24" s="109"/>
      <c r="E24" s="109"/>
      <c r="F24" s="109"/>
      <c r="H24" s="110"/>
    </row>
    <row r="25" spans="1:8" x14ac:dyDescent="0.25">
      <c r="A25" s="87" t="s">
        <v>61</v>
      </c>
      <c r="B25" s="111"/>
      <c r="C25" s="112"/>
      <c r="D25" s="92"/>
      <c r="E25" s="92"/>
      <c r="F25" s="113">
        <f>(F26*10)*43500</f>
        <v>0</v>
      </c>
      <c r="H25" s="114"/>
    </row>
    <row r="26" spans="1:8" x14ac:dyDescent="0.25">
      <c r="A26" s="5" t="s">
        <v>62</v>
      </c>
      <c r="B26" s="115"/>
      <c r="C26" s="116">
        <f t="shared" ref="C26:C40" si="0">B26*$B$12</f>
        <v>0</v>
      </c>
      <c r="D26" s="113"/>
      <c r="E26" s="113">
        <f>(B26-D26)*43500*10</f>
        <v>0</v>
      </c>
      <c r="F26" s="113">
        <f>C26-B26</f>
        <v>0</v>
      </c>
      <c r="G26" s="115"/>
      <c r="H26" s="116">
        <f t="shared" ref="H26:H40" si="1">G26*$B$12</f>
        <v>0</v>
      </c>
    </row>
    <row r="27" spans="1:8" x14ac:dyDescent="0.25">
      <c r="A27" s="5" t="s">
        <v>63</v>
      </c>
      <c r="B27" s="115"/>
      <c r="C27" s="116">
        <f t="shared" si="0"/>
        <v>0</v>
      </c>
      <c r="D27" s="117"/>
      <c r="E27" s="113"/>
      <c r="F27" s="113"/>
      <c r="G27" s="115"/>
      <c r="H27" s="116">
        <f t="shared" si="1"/>
        <v>0</v>
      </c>
    </row>
    <row r="28" spans="1:8" x14ac:dyDescent="0.25">
      <c r="A28" s="5" t="s">
        <v>64</v>
      </c>
      <c r="B28" s="115"/>
      <c r="C28" s="116">
        <f t="shared" si="0"/>
        <v>0</v>
      </c>
      <c r="D28" s="117"/>
      <c r="E28" s="113"/>
      <c r="F28" s="113">
        <f>C28-B28</f>
        <v>0</v>
      </c>
      <c r="G28" s="115"/>
      <c r="H28" s="116">
        <f t="shared" si="1"/>
        <v>0</v>
      </c>
    </row>
    <row r="29" spans="1:8" x14ac:dyDescent="0.25">
      <c r="A29" s="5" t="s">
        <v>65</v>
      </c>
      <c r="B29" s="115"/>
      <c r="C29" s="116">
        <f t="shared" si="0"/>
        <v>0</v>
      </c>
      <c r="D29" s="117"/>
      <c r="E29" s="113"/>
      <c r="F29" s="113">
        <f>C29-B29</f>
        <v>0</v>
      </c>
      <c r="G29" s="115"/>
      <c r="H29" s="116">
        <f t="shared" si="1"/>
        <v>0</v>
      </c>
    </row>
    <row r="30" spans="1:8" x14ac:dyDescent="0.25">
      <c r="A30" s="5" t="s">
        <v>66</v>
      </c>
      <c r="B30" s="115"/>
      <c r="C30" s="116">
        <f t="shared" si="0"/>
        <v>0</v>
      </c>
      <c r="D30" s="117"/>
      <c r="E30" s="113"/>
      <c r="F30" s="113">
        <f>C30-B30</f>
        <v>0</v>
      </c>
      <c r="G30" s="115"/>
      <c r="H30" s="116">
        <f t="shared" si="1"/>
        <v>0</v>
      </c>
    </row>
    <row r="31" spans="1:8" x14ac:dyDescent="0.25">
      <c r="A31" s="5" t="s">
        <v>67</v>
      </c>
      <c r="B31" s="115"/>
      <c r="C31" s="116">
        <f t="shared" si="0"/>
        <v>0</v>
      </c>
      <c r="D31" s="113"/>
      <c r="E31" s="113"/>
      <c r="F31" s="113"/>
      <c r="G31" s="115"/>
      <c r="H31" s="116">
        <f t="shared" si="1"/>
        <v>0</v>
      </c>
    </row>
    <row r="32" spans="1:8" x14ac:dyDescent="0.25">
      <c r="A32" s="118" t="s">
        <v>68</v>
      </c>
      <c r="B32" s="115"/>
      <c r="C32" s="116">
        <f t="shared" si="0"/>
        <v>0</v>
      </c>
      <c r="D32" s="113"/>
      <c r="E32" s="113"/>
      <c r="F32" s="113"/>
      <c r="G32" s="115"/>
      <c r="H32" s="116">
        <f t="shared" si="1"/>
        <v>0</v>
      </c>
    </row>
    <row r="33" spans="1:8" x14ac:dyDescent="0.25">
      <c r="A33" s="118" t="s">
        <v>69</v>
      </c>
      <c r="B33" s="115"/>
      <c r="C33" s="116">
        <f t="shared" si="0"/>
        <v>0</v>
      </c>
      <c r="D33" s="113"/>
      <c r="E33" s="113"/>
      <c r="F33" s="113"/>
      <c r="G33" s="115"/>
      <c r="H33" s="116">
        <f t="shared" si="1"/>
        <v>0</v>
      </c>
    </row>
    <row r="34" spans="1:8" x14ac:dyDescent="0.25">
      <c r="A34" s="118" t="s">
        <v>70</v>
      </c>
      <c r="B34" s="115"/>
      <c r="C34" s="116">
        <f t="shared" si="0"/>
        <v>0</v>
      </c>
      <c r="D34" s="113"/>
      <c r="E34" s="113"/>
      <c r="F34" s="113"/>
      <c r="G34" s="115"/>
      <c r="H34" s="116">
        <f t="shared" si="1"/>
        <v>0</v>
      </c>
    </row>
    <row r="35" spans="1:8" x14ac:dyDescent="0.25">
      <c r="A35" s="5" t="s">
        <v>71</v>
      </c>
      <c r="B35" s="115"/>
      <c r="C35" s="116">
        <f t="shared" si="0"/>
        <v>0</v>
      </c>
      <c r="D35" s="117"/>
      <c r="E35" s="113"/>
      <c r="F35" s="113">
        <f>C35-B35</f>
        <v>0</v>
      </c>
      <c r="G35" s="115"/>
      <c r="H35" s="116">
        <f t="shared" si="1"/>
        <v>0</v>
      </c>
    </row>
    <row r="36" spans="1:8" x14ac:dyDescent="0.25">
      <c r="A36" s="5" t="s">
        <v>72</v>
      </c>
      <c r="B36" s="115"/>
      <c r="C36" s="116">
        <f t="shared" si="0"/>
        <v>0</v>
      </c>
      <c r="D36" s="117"/>
      <c r="E36" s="113"/>
      <c r="F36" s="113">
        <f>C36-B36</f>
        <v>0</v>
      </c>
      <c r="G36" s="115"/>
      <c r="H36" s="116">
        <f t="shared" si="1"/>
        <v>0</v>
      </c>
    </row>
    <row r="37" spans="1:8" x14ac:dyDescent="0.25">
      <c r="A37" s="5" t="s">
        <v>73</v>
      </c>
      <c r="B37" s="115"/>
      <c r="C37" s="116">
        <f t="shared" si="0"/>
        <v>0</v>
      </c>
      <c r="D37" s="117"/>
      <c r="E37" s="113"/>
      <c r="F37" s="113"/>
      <c r="G37" s="115"/>
      <c r="H37" s="116">
        <f t="shared" si="1"/>
        <v>0</v>
      </c>
    </row>
    <row r="38" spans="1:8" x14ac:dyDescent="0.25">
      <c r="A38" s="5" t="s">
        <v>74</v>
      </c>
      <c r="B38" s="115"/>
      <c r="C38" s="116">
        <f t="shared" si="0"/>
        <v>0</v>
      </c>
      <c r="D38" s="117"/>
      <c r="E38" s="113"/>
      <c r="F38" s="113"/>
      <c r="G38" s="115"/>
      <c r="H38" s="116">
        <f t="shared" si="1"/>
        <v>0</v>
      </c>
    </row>
    <row r="39" spans="1:8" x14ac:dyDescent="0.25">
      <c r="A39" s="5" t="s">
        <v>75</v>
      </c>
      <c r="B39" s="115"/>
      <c r="C39" s="116">
        <f t="shared" si="0"/>
        <v>0</v>
      </c>
      <c r="D39" s="117"/>
      <c r="E39" s="113"/>
      <c r="F39" s="113">
        <f>C39-B39</f>
        <v>0</v>
      </c>
      <c r="G39" s="115"/>
      <c r="H39" s="116">
        <f t="shared" si="1"/>
        <v>0</v>
      </c>
    </row>
    <row r="40" spans="1:8" x14ac:dyDescent="0.25">
      <c r="A40" s="5" t="s">
        <v>76</v>
      </c>
      <c r="B40" s="115"/>
      <c r="C40" s="116">
        <f t="shared" si="0"/>
        <v>0</v>
      </c>
      <c r="D40" s="117"/>
      <c r="E40" s="113"/>
      <c r="F40" s="113"/>
      <c r="G40" s="115"/>
      <c r="H40" s="116">
        <f t="shared" si="1"/>
        <v>0</v>
      </c>
    </row>
    <row r="41" spans="1:8" x14ac:dyDescent="0.25">
      <c r="A41" s="119" t="s">
        <v>77</v>
      </c>
      <c r="B41" s="120"/>
      <c r="C41" s="116"/>
      <c r="D41" s="117"/>
      <c r="E41" s="113"/>
      <c r="F41" s="113"/>
      <c r="G41" s="120"/>
      <c r="H41" s="116"/>
    </row>
    <row r="42" spans="1:8" x14ac:dyDescent="0.25">
      <c r="A42" s="121">
        <v>1</v>
      </c>
      <c r="B42" s="115"/>
      <c r="C42" s="116">
        <f>B42*$B$12</f>
        <v>0</v>
      </c>
      <c r="D42" s="117"/>
      <c r="E42" s="113"/>
      <c r="F42" s="113">
        <f>C42-B42</f>
        <v>0</v>
      </c>
      <c r="G42" s="115"/>
      <c r="H42" s="116">
        <f>G42*$B$12</f>
        <v>0</v>
      </c>
    </row>
    <row r="43" spans="1:8" x14ac:dyDescent="0.25">
      <c r="A43" s="121">
        <v>2</v>
      </c>
      <c r="B43" s="115"/>
      <c r="C43" s="116">
        <f>B43*$B$12</f>
        <v>0</v>
      </c>
      <c r="D43" s="117"/>
      <c r="E43" s="113"/>
      <c r="F43" s="113">
        <f>C43-B43</f>
        <v>0</v>
      </c>
      <c r="G43" s="115"/>
      <c r="H43" s="116">
        <f>G43*$B$12</f>
        <v>0</v>
      </c>
    </row>
    <row r="44" spans="1:8" x14ac:dyDescent="0.25">
      <c r="A44" s="119" t="s">
        <v>78</v>
      </c>
      <c r="B44" s="122">
        <f>SUM(B26:B43)</f>
        <v>0</v>
      </c>
      <c r="C44" s="123">
        <f>SUM(C26:C43)</f>
        <v>0</v>
      </c>
      <c r="D44" s="124"/>
      <c r="E44" s="125"/>
      <c r="F44" s="113">
        <f>C44-B44</f>
        <v>0</v>
      </c>
      <c r="G44" s="122">
        <f>SUM(G26:G43)</f>
        <v>0</v>
      </c>
      <c r="H44" s="123">
        <f>SUM(H26:H43)</f>
        <v>0</v>
      </c>
    </row>
    <row r="45" spans="1:8" x14ac:dyDescent="0.25">
      <c r="A45" s="119"/>
      <c r="B45" s="122"/>
      <c r="C45" s="123"/>
      <c r="D45" s="125"/>
      <c r="E45" s="125"/>
      <c r="F45" s="113">
        <v>43500</v>
      </c>
      <c r="G45" s="122"/>
      <c r="H45" s="123"/>
    </row>
    <row r="46" spans="1:8" x14ac:dyDescent="0.25">
      <c r="B46" s="22"/>
      <c r="C46" s="126"/>
      <c r="D46" s="127"/>
      <c r="E46" s="127"/>
      <c r="G46" s="22"/>
      <c r="H46" s="126"/>
    </row>
    <row r="47" spans="1:8" x14ac:dyDescent="0.25">
      <c r="A47" s="87" t="s">
        <v>79</v>
      </c>
      <c r="B47" s="111"/>
      <c r="C47" s="116"/>
      <c r="D47" s="92"/>
      <c r="E47" s="92"/>
      <c r="F47" s="92"/>
      <c r="G47" s="111"/>
      <c r="H47" s="116"/>
    </row>
    <row r="48" spans="1:8" x14ac:dyDescent="0.25">
      <c r="A48" s="5" t="s">
        <v>80</v>
      </c>
      <c r="B48" s="120"/>
      <c r="C48" s="116"/>
      <c r="D48" s="113"/>
      <c r="E48" s="113"/>
      <c r="F48" s="113"/>
      <c r="G48" s="120"/>
      <c r="H48" s="116"/>
    </row>
    <row r="49" spans="1:8" x14ac:dyDescent="0.25">
      <c r="A49" s="5" t="s">
        <v>81</v>
      </c>
      <c r="B49" s="120"/>
      <c r="C49" s="116"/>
      <c r="D49" s="113"/>
      <c r="E49" s="113"/>
      <c r="F49" s="113"/>
      <c r="G49" s="120"/>
      <c r="H49" s="116"/>
    </row>
    <row r="50" spans="1:8" x14ac:dyDescent="0.25">
      <c r="A50" s="118" t="s">
        <v>68</v>
      </c>
      <c r="B50" s="115"/>
      <c r="C50" s="116">
        <f t="shared" ref="C50:C58" si="2">B50*$B$12</f>
        <v>0</v>
      </c>
      <c r="D50" s="113"/>
      <c r="E50" s="113"/>
      <c r="F50" s="113"/>
      <c r="G50" s="115"/>
      <c r="H50" s="116">
        <f t="shared" ref="H50:H58" si="3">G50*$B$12</f>
        <v>0</v>
      </c>
    </row>
    <row r="51" spans="1:8" x14ac:dyDescent="0.25">
      <c r="A51" s="118" t="s">
        <v>69</v>
      </c>
      <c r="B51" s="115"/>
      <c r="C51" s="116">
        <f t="shared" si="2"/>
        <v>0</v>
      </c>
      <c r="D51" s="113"/>
      <c r="E51" s="113"/>
      <c r="F51" s="113"/>
      <c r="G51" s="115"/>
      <c r="H51" s="116">
        <f t="shared" si="3"/>
        <v>0</v>
      </c>
    </row>
    <row r="52" spans="1:8" x14ac:dyDescent="0.25">
      <c r="A52" s="118" t="s">
        <v>70</v>
      </c>
      <c r="B52" s="115"/>
      <c r="C52" s="116">
        <f t="shared" si="2"/>
        <v>0</v>
      </c>
      <c r="D52" s="113"/>
      <c r="E52" s="113"/>
      <c r="F52" s="113"/>
      <c r="G52" s="115"/>
      <c r="H52" s="116">
        <f t="shared" si="3"/>
        <v>0</v>
      </c>
    </row>
    <row r="53" spans="1:8" x14ac:dyDescent="0.25">
      <c r="A53" s="5" t="s">
        <v>71</v>
      </c>
      <c r="B53" s="115"/>
      <c r="C53" s="116">
        <f t="shared" si="2"/>
        <v>0</v>
      </c>
      <c r="D53" s="113"/>
      <c r="E53" s="113"/>
      <c r="F53" s="113"/>
      <c r="G53" s="115"/>
      <c r="H53" s="116">
        <f t="shared" si="3"/>
        <v>0</v>
      </c>
    </row>
    <row r="54" spans="1:8" x14ac:dyDescent="0.25">
      <c r="A54" s="5" t="s">
        <v>72</v>
      </c>
      <c r="B54" s="115"/>
      <c r="C54" s="116">
        <f t="shared" si="2"/>
        <v>0</v>
      </c>
      <c r="D54" s="113"/>
      <c r="E54" s="113"/>
      <c r="F54" s="113"/>
      <c r="G54" s="115"/>
      <c r="H54" s="116">
        <f t="shared" si="3"/>
        <v>0</v>
      </c>
    </row>
    <row r="55" spans="1:8" x14ac:dyDescent="0.25">
      <c r="A55" s="128" t="s">
        <v>73</v>
      </c>
      <c r="B55" s="115"/>
      <c r="C55" s="116">
        <f t="shared" si="2"/>
        <v>0</v>
      </c>
      <c r="D55" s="113"/>
      <c r="E55" s="113"/>
      <c r="F55" s="113"/>
      <c r="G55" s="115"/>
      <c r="H55" s="116">
        <f t="shared" si="3"/>
        <v>0</v>
      </c>
    </row>
    <row r="56" spans="1:8" x14ac:dyDescent="0.25">
      <c r="A56" s="5" t="s">
        <v>74</v>
      </c>
      <c r="B56" s="115"/>
      <c r="C56" s="116">
        <f t="shared" si="2"/>
        <v>0</v>
      </c>
      <c r="D56" s="113"/>
      <c r="E56" s="113"/>
      <c r="F56" s="113"/>
      <c r="G56" s="115"/>
      <c r="H56" s="116">
        <f t="shared" si="3"/>
        <v>0</v>
      </c>
    </row>
    <row r="57" spans="1:8" x14ac:dyDescent="0.25">
      <c r="A57" s="5" t="s">
        <v>75</v>
      </c>
      <c r="B57" s="115"/>
      <c r="C57" s="116">
        <f t="shared" si="2"/>
        <v>0</v>
      </c>
      <c r="D57" s="113"/>
      <c r="E57" s="113"/>
      <c r="F57" s="113"/>
      <c r="G57" s="115"/>
      <c r="H57" s="116">
        <f t="shared" si="3"/>
        <v>0</v>
      </c>
    </row>
    <row r="58" spans="1:8" x14ac:dyDescent="0.25">
      <c r="A58" s="128" t="s">
        <v>82</v>
      </c>
      <c r="B58" s="115"/>
      <c r="C58" s="116">
        <f t="shared" si="2"/>
        <v>0</v>
      </c>
      <c r="D58" s="113"/>
      <c r="E58" s="113"/>
      <c r="F58" s="113"/>
      <c r="G58" s="115"/>
      <c r="H58" s="116">
        <f t="shared" si="3"/>
        <v>0</v>
      </c>
    </row>
    <row r="59" spans="1:8" x14ac:dyDescent="0.25">
      <c r="A59" s="129" t="s">
        <v>83</v>
      </c>
      <c r="B59" s="122">
        <f>SUM(B49:B58)</f>
        <v>0</v>
      </c>
      <c r="C59" s="123">
        <f>SUM(C49:C58)</f>
        <v>0</v>
      </c>
      <c r="D59" s="125"/>
      <c r="E59" s="125"/>
      <c r="F59" s="125"/>
      <c r="G59" s="122">
        <f>SUM(G49:G58)</f>
        <v>0</v>
      </c>
      <c r="H59" s="123">
        <f>SUM(H49:H58)</f>
        <v>0</v>
      </c>
    </row>
    <row r="60" spans="1:8" x14ac:dyDescent="0.25">
      <c r="A60" s="128"/>
      <c r="B60" s="111"/>
      <c r="C60" s="130"/>
      <c r="D60" s="92"/>
      <c r="E60" s="92"/>
      <c r="F60" s="92"/>
      <c r="G60" s="111"/>
      <c r="H60" s="130"/>
    </row>
    <row r="61" spans="1:8" x14ac:dyDescent="0.25">
      <c r="A61" s="87" t="s">
        <v>84</v>
      </c>
      <c r="B61" s="111"/>
      <c r="C61" s="130"/>
      <c r="D61" s="92"/>
      <c r="E61" s="92"/>
      <c r="F61" s="92"/>
      <c r="G61" s="111"/>
      <c r="H61" s="130"/>
    </row>
    <row r="62" spans="1:8" x14ac:dyDescent="0.25">
      <c r="A62" s="128" t="s">
        <v>85</v>
      </c>
      <c r="B62" s="120" t="e">
        <f>C62/B12/B17</f>
        <v>#DIV/0!</v>
      </c>
      <c r="C62" s="116">
        <f>'[1]Exhibit A'!G10</f>
        <v>0</v>
      </c>
      <c r="D62" s="113"/>
      <c r="E62" s="113"/>
      <c r="F62" s="113"/>
      <c r="G62" s="120" t="e">
        <f>H62/B12/B17</f>
        <v>#DIV/0!</v>
      </c>
      <c r="H62" s="116">
        <f>'[1]Exhibit A'!I10</f>
        <v>0</v>
      </c>
    </row>
    <row r="63" spans="1:8" x14ac:dyDescent="0.25">
      <c r="A63" s="129" t="s">
        <v>86</v>
      </c>
      <c r="B63" s="122" t="e">
        <f>B62</f>
        <v>#DIV/0!</v>
      </c>
      <c r="C63" s="123">
        <f>C62</f>
        <v>0</v>
      </c>
      <c r="D63" s="125"/>
      <c r="E63" s="125"/>
      <c r="F63" s="125"/>
      <c r="G63" s="122" t="e">
        <f>G62</f>
        <v>#DIV/0!</v>
      </c>
      <c r="H63" s="123">
        <f>H62</f>
        <v>0</v>
      </c>
    </row>
    <row r="64" spans="1:8" x14ac:dyDescent="0.25">
      <c r="B64" s="22"/>
      <c r="C64" s="126"/>
      <c r="G64" s="22"/>
      <c r="H64" s="126"/>
    </row>
    <row r="65" spans="1:8" x14ac:dyDescent="0.25">
      <c r="A65" s="128"/>
      <c r="B65" s="111"/>
      <c r="C65" s="131"/>
      <c r="D65" s="92"/>
      <c r="E65" s="92"/>
      <c r="F65" s="92"/>
      <c r="G65" s="111"/>
      <c r="H65" s="131"/>
    </row>
    <row r="66" spans="1:8" x14ac:dyDescent="0.25">
      <c r="A66" s="129" t="s">
        <v>87</v>
      </c>
      <c r="B66" s="122" t="e">
        <f>B44+B59+B63</f>
        <v>#DIV/0!</v>
      </c>
      <c r="C66" s="132" t="e">
        <f>B66*B12</f>
        <v>#DIV/0!</v>
      </c>
      <c r="D66" s="125"/>
      <c r="E66" s="125"/>
      <c r="F66" s="125"/>
      <c r="G66" s="122" t="e">
        <f>G44+G59+G63</f>
        <v>#DIV/0!</v>
      </c>
      <c r="H66" s="123" t="e">
        <f>G66*B12</f>
        <v>#DIV/0!</v>
      </c>
    </row>
    <row r="67" spans="1:8" x14ac:dyDescent="0.25">
      <c r="A67" s="128"/>
      <c r="B67" s="111"/>
      <c r="C67" s="116"/>
      <c r="D67" s="92"/>
      <c r="E67" s="92"/>
      <c r="F67" s="92"/>
      <c r="G67" s="111"/>
      <c r="H67" s="116"/>
    </row>
    <row r="68" spans="1:8" x14ac:dyDescent="0.25">
      <c r="A68" s="119" t="s">
        <v>88</v>
      </c>
      <c r="B68" s="133" t="s">
        <v>89</v>
      </c>
      <c r="C68" s="134" t="e">
        <f>C66*B17</f>
        <v>#DIV/0!</v>
      </c>
      <c r="D68" s="135"/>
      <c r="E68" s="135">
        <f>SUM(E65:E67)</f>
        <v>0</v>
      </c>
      <c r="F68" s="135"/>
      <c r="G68" s="133" t="s">
        <v>89</v>
      </c>
      <c r="H68" s="136" t="e">
        <f>H66*B17</f>
        <v>#DIV/0!</v>
      </c>
    </row>
    <row r="69" spans="1:8" x14ac:dyDescent="0.25">
      <c r="A69" s="5"/>
      <c r="B69" s="5"/>
      <c r="C69" s="5"/>
      <c r="D69" s="5"/>
      <c r="E69" s="5"/>
      <c r="F69" s="5"/>
    </row>
    <row r="70" spans="1:8" x14ac:dyDescent="0.25">
      <c r="A70" s="137" t="s">
        <v>90</v>
      </c>
      <c r="B70" s="138"/>
      <c r="C70" s="138"/>
      <c r="D70" s="138"/>
      <c r="E70" s="138"/>
      <c r="F70" s="138"/>
      <c r="G70" s="138"/>
    </row>
  </sheetData>
  <mergeCells count="13">
    <mergeCell ref="B22:C22"/>
    <mergeCell ref="G22:H22"/>
    <mergeCell ref="B5:H5"/>
    <mergeCell ref="B9:C9"/>
    <mergeCell ref="B10:C10"/>
    <mergeCell ref="B11:C11"/>
    <mergeCell ref="B12:C12"/>
    <mergeCell ref="B14:C14"/>
    <mergeCell ref="B15:C15"/>
    <mergeCell ref="B16:C16"/>
    <mergeCell ref="B17:C17"/>
    <mergeCell ref="B20:H20"/>
    <mergeCell ref="B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A</vt:lpstr>
      <vt:lpstr>Exhibit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Fernkopf [KDOR]</dc:creator>
  <cp:lastModifiedBy>Paul Fernkopf [DAFPM]</cp:lastModifiedBy>
  <dcterms:created xsi:type="dcterms:W3CDTF">2018-08-29T13:52:41Z</dcterms:created>
  <dcterms:modified xsi:type="dcterms:W3CDTF">2024-05-21T14:09:03Z</dcterms:modified>
</cp:coreProperties>
</file>