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165" windowWidth="8970" windowHeight="4590" tabRatio="638"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<sst xmlns="http://schemas.openxmlformats.org/spreadsheetml/2006/main" count="1442" uniqueCount="484">
  <si>
    <t>DEC</t>
  </si>
  <si>
    <t>START</t>
  </si>
  <si>
    <t>SOURCE</t>
  </si>
  <si>
    <t>REQ'D</t>
  </si>
  <si>
    <t>FIELD</t>
  </si>
  <si>
    <t>TYPE</t>
  </si>
  <si>
    <t>LENGTH</t>
  </si>
  <si>
    <t>POSN</t>
  </si>
  <si>
    <t>PS RECORD</t>
  </si>
  <si>
    <t>PS FIELD</t>
  </si>
  <si>
    <t>CODE</t>
  </si>
  <si>
    <t>EXPLANATION/DECODE</t>
  </si>
  <si>
    <t>RECORD: MANAGEMENT REPORTING INTERFACE HEADER (1 per transmission)</t>
  </si>
  <si>
    <t>Key</t>
  </si>
  <si>
    <t>AGENCY_NBR</t>
  </si>
  <si>
    <t>Char</t>
  </si>
  <si>
    <t>POSITION_DATA</t>
  </si>
  <si>
    <t>DEPTID</t>
  </si>
  <si>
    <t>The first three characters of the DEPTID, which represent the agency number.</t>
  </si>
  <si>
    <t>FILLER</t>
  </si>
  <si>
    <t>Filler needed to make keys consistent across record types.</t>
  </si>
  <si>
    <t>RCD_TYPE</t>
  </si>
  <si>
    <t>n/a</t>
  </si>
  <si>
    <t xml:space="preserve">A code identifying the type of record in the management reporting interface.                       </t>
  </si>
  <si>
    <t>Value:</t>
  </si>
  <si>
    <t>Transmission Header</t>
  </si>
  <si>
    <t>RCD_CNT</t>
  </si>
  <si>
    <t>Nbr</t>
  </si>
  <si>
    <t>The number of records in the interface transmission.  Count should include the header record.</t>
  </si>
  <si>
    <t>EMPLOYEE_CNT</t>
  </si>
  <si>
    <t>The number of employees in the interface transmission.</t>
  </si>
  <si>
    <t>POSITION_CNT</t>
  </si>
  <si>
    <t>The number of positions in the interface transmission.</t>
  </si>
  <si>
    <t>The name of the agency in text.  This field is here to help the operators processing the transmission.</t>
  </si>
  <si>
    <t>TRANS_DATE</t>
  </si>
  <si>
    <t>Date</t>
  </si>
  <si>
    <t xml:space="preserve">Date the interface file was created.  Format is CCYY-MM-DD. </t>
  </si>
  <si>
    <t>TRANS_TIME</t>
  </si>
  <si>
    <t>The time the interface file was created.  The format will be HHMM using a 24-hour clock.</t>
  </si>
  <si>
    <t>RECORD: POSITION DATA (0 to many per employee)  (1 per effective date (EFFDT) per POSITION)</t>
  </si>
  <si>
    <t>A unique code to identify the organizational unit (department) to which this POSITION is assigned.  When an employee is appointed to a POSITION, all of that employee's specific data is related to the department.</t>
  </si>
  <si>
    <t>The SHARP specified format is: (1) first 3 characters will be the STARS Agency code, (2) fourth and fifth characters will be an optional "division" code, and (3) characters in positions six through ten will be the department id.</t>
  </si>
  <si>
    <t>Both the "division" code and the department id will be defined by each agency according to their needs.</t>
  </si>
  <si>
    <t>This empty filler is needed to make keys comparable across different records in this interface.</t>
  </si>
  <si>
    <t xml:space="preserve">A code identifying the type of record in the management reporting interface.    See attached list for complete set of values.                   </t>
  </si>
  <si>
    <t>Values:</t>
  </si>
  <si>
    <t>Postion data</t>
  </si>
  <si>
    <t>DATE_TIME</t>
  </si>
  <si>
    <t>Date/time stamp used to sort interface records into proper sequence.  Format is CCYY-MM-DD-HH-MM-SS</t>
  </si>
  <si>
    <t>EFFDT</t>
  </si>
  <si>
    <t>The date  the system will begin using this data.  The format is CCYY-MM-DD.</t>
  </si>
  <si>
    <t>POSITION_NBR</t>
  </si>
  <si>
    <t>An identifier assigned to a position that differentiates it from other positions within the State.</t>
  </si>
  <si>
    <t>ACTION_DT</t>
  </si>
  <si>
    <t>ACTION_REASON</t>
  </si>
  <si>
    <t xml:space="preserve">Code identifying the reason a change was made to position data . </t>
  </si>
  <si>
    <t>PS: The ACTION will be assumed to be "POS" by SHARP's interface processing program; asa result, the ACTION value is not needed in this interface file.</t>
  </si>
  <si>
    <t>CONFIDENTIAL_POSN</t>
  </si>
  <si>
    <t xml:space="preserve">An indicator whether this position is considered confidential and thus will not be part of inquiries from employee organizations. </t>
  </si>
  <si>
    <t>Y</t>
  </si>
  <si>
    <t>Yes</t>
  </si>
  <si>
    <t>N</t>
  </si>
  <si>
    <t>No</t>
  </si>
  <si>
    <t>EFF_STATUS</t>
  </si>
  <si>
    <t>Indicates whether this POSITION is active or inactive (inactive means abolished, not vacant).</t>
  </si>
  <si>
    <t>PS:  This status is associated with EFFDT.</t>
  </si>
  <si>
    <t>H</t>
  </si>
  <si>
    <t>S</t>
  </si>
  <si>
    <t>FULL_PART_TIME</t>
  </si>
  <si>
    <r>
      <t xml:space="preserve">A code indicating whether </t>
    </r>
    <r>
      <rPr>
        <b/>
        <sz val="10"/>
        <rFont val="Arial"/>
        <family val="0"/>
      </rPr>
      <t>this position</t>
    </r>
    <r>
      <rPr>
        <sz val="10"/>
        <rFont val="Arial"/>
        <family val="0"/>
      </rPr>
      <t xml:space="preserve"> is full or part time.  Full Time is 40 hours for all.  Note: for benefits there are two exceptions.  Printers full time = 37.5 hours.  Nurses full time = 36 hours.</t>
    </r>
  </si>
  <si>
    <t>F</t>
  </si>
  <si>
    <t xml:space="preserve">Full Time  </t>
  </si>
  <si>
    <t>P</t>
  </si>
  <si>
    <t>Part Time</t>
  </si>
  <si>
    <t>JOBCODE</t>
  </si>
  <si>
    <t>A code that identifies a JOB, commonly referred to as title code.</t>
  </si>
  <si>
    <t>LOCATION</t>
  </si>
  <si>
    <t>A code identifying the the physical work location for a specified POSITION.   Work locations are defined at the building level.</t>
  </si>
  <si>
    <t>PS:  A LOCATION is assigned to a DEPTID, but may be modified for a specific POSITION.</t>
  </si>
  <si>
    <t xml:space="preserve">LOCATIONs assigned at Central  and Regents sites will use the first character as follows: Central = K, ESU = H, FHS = T, KSU = W, KU = J,  PSU = G, and WSU = S.  </t>
  </si>
  <si>
    <t>PS users will be able to enter the first character to display a list of the locations for their specific site.</t>
  </si>
  <si>
    <t xml:space="preserve"> Codes are being defined.</t>
  </si>
  <si>
    <t>POSN_STATUS</t>
  </si>
  <si>
    <t xml:space="preserve">A code identifying whether the position is approved to be filled, or "frozen" and cannot be filled. </t>
  </si>
  <si>
    <t>A</t>
  </si>
  <si>
    <t>Approved</t>
  </si>
  <si>
    <t>R</t>
  </si>
  <si>
    <t>Frozen   (for processing retirement restoration =  HB2211)</t>
  </si>
  <si>
    <t>REG_TEMP</t>
  </si>
  <si>
    <t>A code indicating whether a POSITION is regular (permanent) or temporary.</t>
  </si>
  <si>
    <t>Regular  (permanent plus former "intermittent w/benefits")  These positions count toward FTE limits or targets.</t>
  </si>
  <si>
    <t>T</t>
  </si>
  <si>
    <t>Temporary  (includes those previously identified as: temporary, temporary w/benefits, emergency, intermittent, special projects, students, legislator, resident, and national guard.</t>
  </si>
  <si>
    <t>1</t>
  </si>
  <si>
    <t>2</t>
  </si>
  <si>
    <t>3</t>
  </si>
  <si>
    <t>STATUS_DT</t>
  </si>
  <si>
    <t xml:space="preserve">The date the POSN_STATUS field was changed to its current value in the database.  The format is CCYY-MM-DD. </t>
  </si>
  <si>
    <t>PS: This date is maintained by the system.</t>
  </si>
  <si>
    <t>STD_HOURS</t>
  </si>
  <si>
    <t>STD_HRS_DEFAULT</t>
  </si>
  <si>
    <t>The number of hours which the employee usually works in a week</t>
  </si>
  <si>
    <t>40</t>
  </si>
  <si>
    <t>(Default)</t>
  </si>
  <si>
    <t>PERB_UNIT</t>
  </si>
  <si>
    <t>KS_PERB_UNIT</t>
  </si>
  <si>
    <t>Identifies the unit the employee is assigned to based on class and agency. Values found in Xlattable.</t>
  </si>
  <si>
    <t>PS: When entered directly into PeopleSoft, the system will format the numbers automatically.</t>
  </si>
  <si>
    <t>FLSA_STATUS</t>
  </si>
  <si>
    <t>E</t>
  </si>
  <si>
    <t>Exempt</t>
  </si>
  <si>
    <t>Fire Protection</t>
  </si>
  <si>
    <t>L</t>
  </si>
  <si>
    <t>Law Enforcement</t>
  </si>
  <si>
    <t>Nonexempt</t>
  </si>
  <si>
    <t>X</t>
  </si>
  <si>
    <t>No FLSA Required</t>
  </si>
  <si>
    <t>REPORTS_TO</t>
  </si>
  <si>
    <t>SUPERVISORY</t>
  </si>
  <si>
    <t>KS_SUPERVISORY</t>
  </si>
  <si>
    <t>D</t>
  </si>
  <si>
    <t>C</t>
  </si>
  <si>
    <t>B</t>
  </si>
  <si>
    <t>COUNTY</t>
  </si>
  <si>
    <t>KS_COUNTY</t>
  </si>
  <si>
    <t>Code that identifies the county in which an incumbent in this position works.  If there is more than one work county, the primary or 'home' county should be reported.  See attached list for valid values.</t>
  </si>
  <si>
    <t>PROC_FLAG</t>
  </si>
  <si>
    <t>Code used to indicate the action that should be performed in SHaRP using data in this record.</t>
  </si>
  <si>
    <t>Add</t>
  </si>
  <si>
    <t>Change</t>
  </si>
  <si>
    <t>Delete</t>
  </si>
  <si>
    <t>RECORD: EMPLOYEE PERSONAL DATA (0 to many per employee)  (One record for for an employee whenever any of these fields changes (EFFDT))</t>
  </si>
  <si>
    <t>See above.</t>
  </si>
  <si>
    <t>EMPLID</t>
  </si>
  <si>
    <t>015</t>
  </si>
  <si>
    <t>Employee Personal Data</t>
  </si>
  <si>
    <t xml:space="preserve">This field can be populated using the date the interface record was created.  The format is CCYY-MM-DD.  </t>
  </si>
  <si>
    <t>PS: The PERSONAL_DATA table is not effective-dated in PS, but this date will be used to sort this record.</t>
  </si>
  <si>
    <t>BIRTHDATE</t>
  </si>
  <si>
    <t>The date of birth of the employee.  The format is CCYY-MM-DD</t>
  </si>
  <si>
    <t>4</t>
  </si>
  <si>
    <t>CITY</t>
  </si>
  <si>
    <t>The city of employee's permanent home address.</t>
  </si>
  <si>
    <t>COUNTRY</t>
  </si>
  <si>
    <t>The three character abbreviation of the country of employee's permanent home address.</t>
  </si>
  <si>
    <t>PS: This abbreviation is available on prompt from COUNTRY table.</t>
  </si>
  <si>
    <t>USA</t>
  </si>
  <si>
    <t>United States  (Default)</t>
  </si>
  <si>
    <t>DISABLED</t>
  </si>
  <si>
    <r>
      <t xml:space="preserve">A code to indicate whether the employee is handicapped as defined by the Department of Labor. </t>
    </r>
    <r>
      <rPr>
        <b/>
        <sz val="10"/>
        <rFont val="Arial"/>
        <family val="0"/>
      </rPr>
      <t xml:space="preserve">              </t>
    </r>
    <r>
      <rPr>
        <sz val="10"/>
        <rFont val="Arial"/>
        <family val="0"/>
      </rPr>
      <t xml:space="preserve">A handicapped individual is defined by the Department of Labor as 'a person who </t>
    </r>
  </si>
  <si>
    <t xml:space="preserve">1. Has a physical or mental impairment which substantially limits one or more of such of person's major life activities, 2. Has a record of such impariment, or 3. Is regarded as having such an impairment.' </t>
  </si>
  <si>
    <t>DISABLED_VET</t>
  </si>
  <si>
    <t xml:space="preserve">A code to indicate whether the employee is a disabled veteran as defined by the Department of Labor.  A disabled veteran is defined by the Department of Labor as </t>
  </si>
  <si>
    <t>(A) A veteran who is entitled to compensation (or who but for the receipt of military retired pay would be entitled to compensation) under laws administered by the Veterans Admin. for disability</t>
  </si>
  <si>
    <t xml:space="preserve"> (i) Rated at 30% or more, or (ii) Rated at 10 or 20% in the case of a veteran who has been determined under Section 1506 of Title 38, U.S.C., to have a serious employment handicap or </t>
  </si>
  <si>
    <t xml:space="preserve">(B) A person who was discharged or released from active duty because of a service-connected disability.' </t>
  </si>
  <si>
    <t>DT_OF_DEATH</t>
  </si>
  <si>
    <t xml:space="preserve">Date employee died (if known). This is for current employees only.  The format is CCYY-MM-DD   </t>
  </si>
  <si>
    <t>ETHNIC_GROUP</t>
  </si>
  <si>
    <r>
      <t xml:space="preserve">A code identifying the ethnic group to which the employee belongs.  </t>
    </r>
    <r>
      <rPr>
        <b/>
        <sz val="10"/>
        <rFont val="Arial"/>
        <family val="0"/>
      </rPr>
      <t xml:space="preserve">  </t>
    </r>
    <r>
      <rPr>
        <sz val="10"/>
        <rFont val="Arial"/>
        <family val="0"/>
      </rPr>
      <t>These are the Federal values used for EEO reporting.</t>
    </r>
  </si>
  <si>
    <r>
      <t xml:space="preserve">The proposed values below were taken from the IPEDS Fall Staff Report used for EEO6 reporting.   </t>
    </r>
    <r>
      <rPr>
        <b/>
        <sz val="10"/>
        <rFont val="Arial"/>
        <family val="0"/>
      </rPr>
      <t xml:space="preserve">   </t>
    </r>
  </si>
  <si>
    <t>White, non-hispanic (A person having origins in any of the original peoples of Europe, North Africa, or the Middle East (except those of Hispanic origin.)</t>
  </si>
  <si>
    <t>Black, non-hispanic (A person having origins in any of the black racial groups of Africa (except those of Hispanic origin.)</t>
  </si>
  <si>
    <t>Hispanic (A person of Mexican, Puerto Rican, Cuban, Central or South American, or other Spanish culture or origin, regardless of race.)</t>
  </si>
  <si>
    <t>Asian/Pacific Islander (A person having origins in any of the original peoples of the Far East, Southeast Asia, the Indian Subcontinent or Pacific Islands. This includes people from China, Japan, Korea, the Philippines, American Samoa, India,and Vietnam.)</t>
  </si>
  <si>
    <t>5</t>
  </si>
  <si>
    <t>American Indian/Alaskan Native (A person having origins in any of the original peoples of North America or who maintains cultural identification through tribal affiliation or community recognition.)</t>
  </si>
  <si>
    <t>6</t>
  </si>
  <si>
    <t>Race/ethnicity unknown  (U.S. only)   (This category is used ONLY if the employee did not select a racial/ethnic designation, AND the postsecondary institution finds it impossible to place the employee in one of the racial/ethnic categories.)</t>
  </si>
  <si>
    <t>7</t>
  </si>
  <si>
    <t>Non-resident alien (A person who is not a citizen or national of the United States and who is in this country on visa or temporary basis and does not have the right to remain indefinitely.</t>
  </si>
  <si>
    <t>Not indicated</t>
  </si>
  <si>
    <t>HIGHEST_EDUC_LVL</t>
  </si>
  <si>
    <t>A code used to identify the highest  level of education completed by the employee.</t>
  </si>
  <si>
    <t>PS: The actual degree is available from the EDUCATION record.</t>
  </si>
  <si>
    <t>Not Indicated     (Default)</t>
  </si>
  <si>
    <t>Less than HS graduate</t>
  </si>
  <si>
    <t>HS graduate or equivalent</t>
  </si>
  <si>
    <t>Technical School</t>
  </si>
  <si>
    <t>One Year College</t>
  </si>
  <si>
    <t>Two Years College</t>
  </si>
  <si>
    <t>G</t>
  </si>
  <si>
    <t>Two-Year College Degree</t>
  </si>
  <si>
    <t>Three Years College</t>
  </si>
  <si>
    <t>I</t>
  </si>
  <si>
    <t>Four Years College</t>
  </si>
  <si>
    <t>J</t>
  </si>
  <si>
    <t>Bachelor's Degree</t>
  </si>
  <si>
    <t>K</t>
  </si>
  <si>
    <t>Some Graduate School</t>
  </si>
  <si>
    <t>Master's Degree</t>
  </si>
  <si>
    <t>M</t>
  </si>
  <si>
    <t>Doctorage</t>
  </si>
  <si>
    <t>Post Doctorate</t>
  </si>
  <si>
    <t>MAR_STATUS</t>
  </si>
  <si>
    <t>A code used to identify the marital status of the employee.</t>
  </si>
  <si>
    <r>
      <t xml:space="preserve">PS: Although MAR_STATUS uses the same XLAT table as tax filing status, the value 'H'=Head of household should </t>
    </r>
    <r>
      <rPr>
        <b/>
        <sz val="10"/>
        <rFont val="Arial"/>
        <family val="0"/>
      </rPr>
      <t>not</t>
    </r>
    <r>
      <rPr>
        <sz val="10"/>
        <rFont val="Arial"/>
        <family val="0"/>
      </rPr>
      <t xml:space="preserve"> be used for this field.</t>
    </r>
  </si>
  <si>
    <t>Common-Law</t>
  </si>
  <si>
    <t>Divorced</t>
  </si>
  <si>
    <t>Separated</t>
  </si>
  <si>
    <t>Married</t>
  </si>
  <si>
    <t>Single</t>
  </si>
  <si>
    <t>W</t>
  </si>
  <si>
    <t>Widowed</t>
  </si>
  <si>
    <t>MAR_STATUS_DT</t>
  </si>
  <si>
    <t>The date when the employee's marital status became effective.    The format is CCYY-MM-DD.</t>
  </si>
  <si>
    <t>MILITARY_STATUS</t>
  </si>
  <si>
    <t>A code used to identify the  military status of the employee.  Used in EEO reporting.</t>
  </si>
  <si>
    <t>Not Indicated</t>
  </si>
  <si>
    <t>No Military Service</t>
  </si>
  <si>
    <t>Veteran Preference Claimed</t>
  </si>
  <si>
    <t>Other Veteran</t>
  </si>
  <si>
    <t>Veteran Preference Verified</t>
  </si>
  <si>
    <t>Veterance Prefenence Denied</t>
  </si>
  <si>
    <t>NAME</t>
  </si>
  <si>
    <r>
      <t xml:space="preserve">Employee's legal name as it appears on the Social Security card, birth certificate, or I-9 form. </t>
    </r>
    <r>
      <rPr>
        <b/>
        <sz val="10"/>
        <rFont val="Arial"/>
        <family val="0"/>
      </rPr>
      <t xml:space="preserve"> </t>
    </r>
    <r>
      <rPr>
        <sz val="10"/>
        <rFont val="Arial"/>
        <family val="0"/>
      </rPr>
      <t>The format for the interface is Lastname,Firstname M  (mixed case preferred)</t>
    </r>
  </si>
  <si>
    <t>ORIG_HIRE_DT</t>
  </si>
  <si>
    <t>SEX</t>
  </si>
  <si>
    <t>Female</t>
  </si>
  <si>
    <t>Male</t>
  </si>
  <si>
    <t>SSN</t>
  </si>
  <si>
    <t>PS: The system will display SSN with dashes.</t>
  </si>
  <si>
    <t>STATE</t>
  </si>
  <si>
    <t>The two character postal service code of the state of the employee's permanent home address.</t>
  </si>
  <si>
    <t>PS: This abbreviation is available on prompt from STATE_NAMES_TBL.</t>
  </si>
  <si>
    <t>The first line of the employee's permanent home address.</t>
  </si>
  <si>
    <t>ZIP</t>
  </si>
  <si>
    <t>The zip code of employee's permanent home address.  The format of the interface is 99999-9999.  If the last four digits are not known, leave blank.</t>
  </si>
  <si>
    <t>RECORD: EMPLOYMENT (0 to many per employee)  (One record for for an employee's position (EMPL_RCD#) whenever any of these fields changes (EFFDT))</t>
  </si>
  <si>
    <t>EMPL_RCD#</t>
  </si>
  <si>
    <t>The Employment Record Number; a sequential number used to separate job history records for an employee on multiple positions.  Numbering starts with 0.</t>
  </si>
  <si>
    <t>Employment Data</t>
  </si>
  <si>
    <t>The date the interface record was created, since the EMPLOYMENT table is not effective-dated in PS.  This date will be used to sort this record.  The format is CCYY-MM-DD.</t>
  </si>
  <si>
    <r>
      <t xml:space="preserve">A sequential number used to separate benefit program records for an employee on multiple positions. </t>
    </r>
    <r>
      <rPr>
        <sz val="10"/>
        <rFont val="Arial"/>
        <family val="2"/>
      </rPr>
      <t xml:space="preserve"> Numbering starts with 0.</t>
    </r>
  </si>
  <si>
    <t>SERVICE_DT</t>
  </si>
  <si>
    <t xml:space="preserve">The date on which the employee's length of service is based.   This date is stored on the database, but is not displayed on any panel and is not adjusted directly.   </t>
  </si>
  <si>
    <t>TERMINATION_DT</t>
  </si>
  <si>
    <t>EXPECTED_RETURN_DT</t>
  </si>
  <si>
    <t>NEXT_INCR_DT</t>
  </si>
  <si>
    <t>KS_NEXT_INCR_DT</t>
  </si>
  <si>
    <t>RECORD: JOB DATA  (0 to many per employee)  (One record for each action (ACTION) for each employee's position (EMPL_RCD#)</t>
  </si>
  <si>
    <t>JOB</t>
  </si>
  <si>
    <t>Job Data</t>
  </si>
  <si>
    <t>The date  the system will begin using this data.  The format is CCYY-MM-DD</t>
  </si>
  <si>
    <t>EFFSEQ</t>
  </si>
  <si>
    <t xml:space="preserve">A unique sequential number used to separate multiple job actions that occur on the same effective date.  </t>
  </si>
  <si>
    <r>
      <t xml:space="preserve">PS: For example, if an employee received a pay increase </t>
    </r>
    <r>
      <rPr>
        <b/>
        <sz val="10"/>
        <rFont val="Arial"/>
        <family val="0"/>
      </rPr>
      <t>and</t>
    </r>
    <r>
      <rPr>
        <sz val="10"/>
        <rFont val="Arial"/>
        <family val="0"/>
      </rPr>
      <t xml:space="preserve"> a transfer on the same date, two JOB records with the same effective date: one record with an EFFSEQ of '0' for the pay increase, and another job record with an EFFSEQ of '1' for the transfer.</t>
    </r>
  </si>
  <si>
    <t>0 through 9</t>
  </si>
  <si>
    <t>ACTION</t>
  </si>
  <si>
    <r>
      <t>A code that identifies the</t>
    </r>
    <r>
      <rPr>
        <b/>
        <sz val="10"/>
        <rFont val="Arial"/>
        <family val="0"/>
      </rPr>
      <t xml:space="preserve"> job action</t>
    </r>
    <r>
      <rPr>
        <sz val="10"/>
        <rFont val="Arial"/>
        <family val="0"/>
      </rPr>
      <t xml:space="preserve"> performed for this record.</t>
    </r>
    <r>
      <rPr>
        <b/>
        <sz val="10"/>
        <rFont val="Arial"/>
        <family val="0"/>
      </rPr>
      <t xml:space="preserve"> </t>
    </r>
  </si>
  <si>
    <t>See attached list of ACTION and ACTION_REASON values.</t>
  </si>
  <si>
    <t>The date the transaction was entered into the system.  The format is CCYY-MM-DD</t>
  </si>
  <si>
    <r>
      <t xml:space="preserve">A code that identifies the </t>
    </r>
    <r>
      <rPr>
        <b/>
        <sz val="10"/>
        <rFont val="Arial"/>
        <family val="0"/>
      </rPr>
      <t>reason</t>
    </r>
    <r>
      <rPr>
        <sz val="10"/>
        <rFont val="Arial"/>
        <family val="0"/>
      </rPr>
      <t xml:space="preserve"> the job action was performed.  </t>
    </r>
  </si>
  <si>
    <t>ANNL_BENEF_BASE_RT</t>
  </si>
  <si>
    <t xml:space="preserve">The annual base rate for calculation of benefits coverage for the employee. </t>
  </si>
  <si>
    <t>PS: The system uses this field to calculate a benefits deduction if this option is selected in the Benefits application</t>
  </si>
  <si>
    <t>This field defaults to the value of aggregate annual salary, but can be overriden.</t>
  </si>
  <si>
    <t>CHANGE_AMT</t>
  </si>
  <si>
    <t>Sign</t>
  </si>
  <si>
    <t>The amount of change to the compensation rate when an increase or decrease to the compensation rate occurs.</t>
  </si>
  <si>
    <t>COMP_FREQUENCY</t>
  </si>
  <si>
    <t>The frequency associated with the compensation rate.  This frequency is not necessarily the pay frequency.</t>
  </si>
  <si>
    <t>Biweekly (default)</t>
  </si>
  <si>
    <t>Hourly</t>
  </si>
  <si>
    <t>COMPRATE</t>
  </si>
  <si>
    <t>For example, your compensation rate might be quoted as $50,000 per year or $20.00 per hour, regardless of how often you receive a paycheck.</t>
  </si>
  <si>
    <t>GRADE_ENTRY_DT</t>
  </si>
  <si>
    <t>The date the employee first entered this pay grade (range).  The format is CCYY-MM-DD.</t>
  </si>
  <si>
    <t>JOB_ENTRY_DT</t>
  </si>
  <si>
    <t>The date the employee is first assigned to this JOBCODE.  The format is CCYY-MM-DD.</t>
  </si>
  <si>
    <t>POSITION_ENTRY_DT</t>
  </si>
  <si>
    <t xml:space="preserve">The date the employee is first assigned to this position (POSITION_NBR).  The format is CCYY-MM-DD. </t>
  </si>
  <si>
    <t>STEP</t>
  </si>
  <si>
    <t>A unique identifier assigned to a step within the GRADE of the pay structure for classified employees .  This code is equivalent to the step in the current pay matrix, except that it is now numeric.</t>
  </si>
  <si>
    <t>STEP_ENTRY_DT</t>
  </si>
  <si>
    <t>The date the employee first entered this step.  The format is CCYY-MM-DD.</t>
  </si>
  <si>
    <t>DEPT_ENTRY_DT</t>
  </si>
  <si>
    <t>The date the employee first entered this department.  The format is CCYY-MM-DD.</t>
  </si>
  <si>
    <t>PROBATION_LEN</t>
  </si>
  <si>
    <t>KS_PROBATION_LEN</t>
  </si>
  <si>
    <t>Number of months the employee is expected to be on probation.</t>
  </si>
  <si>
    <t>KS_EMPL_STATUS</t>
  </si>
  <si>
    <t>Not Applicable; to be used forall unclassified employees</t>
  </si>
  <si>
    <t>Trainee</t>
  </si>
  <si>
    <t>PROBATION_DT</t>
  </si>
  <si>
    <t>The Probation Ending date  for an individual with a KS_EMPL_STATUS of "B"; blank for all others.  The format is CCYY-MM-DD.</t>
  </si>
  <si>
    <t>Codes are being defined.</t>
  </si>
  <si>
    <t>YR_ACQUIRED</t>
  </si>
  <si>
    <t>YR_LAST_USED</t>
  </si>
  <si>
    <t>Employee Licenses/Certificates</t>
  </si>
  <si>
    <t>The three character abbreviation of the country  of the organization that issued the license or certificate.  Values are found in the COUNTRY_TBL.</t>
  </si>
  <si>
    <t>United States of America (Default)</t>
  </si>
  <si>
    <t>DT_ISSUED</t>
  </si>
  <si>
    <t>EXPIRATN_DT</t>
  </si>
  <si>
    <t xml:space="preserve">The date that the license or certificate will expire.  The format is CCYY-MM-DD. </t>
  </si>
  <si>
    <t>ISSUED_BY</t>
  </si>
  <si>
    <t>The name of the organization that issued the license or certificate.</t>
  </si>
  <si>
    <t>LICENSE#</t>
  </si>
  <si>
    <t>The number the license or certificate held by the employee.</t>
  </si>
  <si>
    <t>See above</t>
  </si>
  <si>
    <t>EMPLOYEE_REVIEW</t>
  </si>
  <si>
    <t>Employee Reviews</t>
  </si>
  <si>
    <t>NEXT_REVIEW_DT</t>
  </si>
  <si>
    <t>The date of the next review for this EMPLOYEE.  The format is CCYY-MM-DD.</t>
  </si>
  <si>
    <t>REVIEW_FROM_DT</t>
  </si>
  <si>
    <t>The beginning date of the time period to which this review applies.  The format is CCYY-MM-DD.</t>
  </si>
  <si>
    <t>REVIEW_RATING</t>
  </si>
  <si>
    <t xml:space="preserve">The performance rating given to the employee for this review period.  The rating is dependent on the REVIEW_TYPE and the RATING_SCALE. </t>
  </si>
  <si>
    <t>Exceptional</t>
  </si>
  <si>
    <t>Satisfactory</t>
  </si>
  <si>
    <t>U</t>
  </si>
  <si>
    <t>Unsatisfactory</t>
  </si>
  <si>
    <t>Above Standard (judicial only)</t>
  </si>
  <si>
    <t>Good (judicial only)</t>
  </si>
  <si>
    <t>Below Standard (judicial only)</t>
  </si>
  <si>
    <t>Unacceptable (judicial only)</t>
  </si>
  <si>
    <t>REVIEW_THRU_DT</t>
  </si>
  <si>
    <t>The ending date of the time period to which this review applies.  The format is CCYY-MM-DD.</t>
  </si>
  <si>
    <t>This is the employee's compensation rate for the specified COMP_FREQUENCY.  This rate is not necessarily the rate per pay period.  This should be greater than 0.00.</t>
  </si>
  <si>
    <t>FTE</t>
  </si>
  <si>
    <t>Indicates the amount of FTE this position uses.  Must be greater than 0.00.</t>
  </si>
  <si>
    <t>Code that identifies the county in which the employee lives.   See attached list for valid values.</t>
  </si>
  <si>
    <t>Visa Permit Data</t>
  </si>
  <si>
    <t>VISA_PERMIT_TYPE</t>
  </si>
  <si>
    <t>VISA_PMT_DATA</t>
  </si>
  <si>
    <t>See attached list of VISA_PERMIT_TYPE values.</t>
  </si>
  <si>
    <t>A field identifying the type of Visa or Permit.</t>
  </si>
  <si>
    <t>The date the Visa or Permit was issued.  The format is CCYY-MM-DD</t>
  </si>
  <si>
    <t>Number</t>
  </si>
  <si>
    <t>START_DT</t>
  </si>
  <si>
    <t>FED_TAX_DATA</t>
  </si>
  <si>
    <t>RECORD: FEDERAL TAX DATA  (0 to many per employee)  (One record for each Effective dated row sent for  the Employee)</t>
  </si>
  <si>
    <t>SPECIAL_FWT_STATUS</t>
  </si>
  <si>
    <t>key</t>
  </si>
  <si>
    <t>Non-Resident Alien</t>
  </si>
  <si>
    <t>FWT_MAR_STATUS</t>
  </si>
  <si>
    <t>FWT_ALLOWANCES</t>
  </si>
  <si>
    <t>Marital Status for Federal Withholding Tax purposes.</t>
  </si>
  <si>
    <t>A field identifying the employee's Federal Withholding Type.</t>
  </si>
  <si>
    <t>Number of allowances for Federal/State Withholding Tax Purposes.</t>
  </si>
  <si>
    <t xml:space="preserve">TAXPAYER_ID_NO </t>
  </si>
  <si>
    <t>TREATY_EXP_DT</t>
  </si>
  <si>
    <t xml:space="preserve">TREATY_ID </t>
  </si>
  <si>
    <t>TREATY_ID</t>
  </si>
  <si>
    <t>RECORD: VISA PERMIT DATA  (1 per employee)  (One record for each Non-Resident Alien record sent)</t>
  </si>
  <si>
    <t>The date  the visa or permit becomes active .  The format is CCYY-MM-DD.</t>
  </si>
  <si>
    <t>The ID of the employee. For IDs assigned at Central and Regents sites the first character will be as follows: Central = K,  ESU = H, FHS = T, KSU = W, KU = J, KUMC = J or M, PSU = G, AND WSU = S.</t>
  </si>
  <si>
    <t>Date in which the Treaty expires.  Blank if not known.  The format is CCYY-MM-DD.</t>
  </si>
  <si>
    <t>Date in which employee's Federal Tax Data should take effect.  The format is CCYY-MM-DD.</t>
  </si>
  <si>
    <t>The date the interface record was created, since the VISA_PMT_DATA table is not effective-dated in PS.  This date will be used to sort this record.  The format is CCYY-MM-DD.</t>
  </si>
  <si>
    <t xml:space="preserve">For IDs assigned at Central  and Regents sites the first character wil be as follows: Central = K, ESU = H, FHS = T, KSU = W, KU = J,  PSU = G, and WSU = S. </t>
  </si>
  <si>
    <t>DESIGNATED</t>
  </si>
  <si>
    <t>KS_DESIGNATED</t>
  </si>
  <si>
    <t xml:space="preserve">Indicates this is a designated position. </t>
  </si>
  <si>
    <t>Designated Position</t>
  </si>
  <si>
    <t>Commercial Driver</t>
  </si>
  <si>
    <t>Both</t>
  </si>
  <si>
    <t>Neither (default)</t>
  </si>
  <si>
    <t>ADDRESS1</t>
  </si>
  <si>
    <t>Position number of the position to which the interface position reports.  Value must be a valid Position Number</t>
  </si>
  <si>
    <t>ADDRESS2</t>
  </si>
  <si>
    <t>The second line of the employee's permanent home address.</t>
  </si>
  <si>
    <r>
      <t xml:space="preserve">The Social Security Number (SSN) for the employee is used in the U.S. to identify the person for social security benefits.  The format for the interface is 999999999; do not use dashes or letters.  </t>
    </r>
    <r>
      <rPr>
        <b/>
        <sz val="10"/>
        <rFont val="Arial"/>
        <family val="2"/>
      </rPr>
      <t>This field cannot be updated thru the MRI (only inserted).</t>
    </r>
  </si>
  <si>
    <t>RECORD: EMPLOYEE COMPETENCIES (0 to many per employee)  (One record for each employee's COMPETENCY)</t>
  </si>
  <si>
    <t>COMPETENCIES</t>
  </si>
  <si>
    <t>Employee Competencies</t>
  </si>
  <si>
    <t>COMPETENCY</t>
  </si>
  <si>
    <t>An identifier assigned to a competency.</t>
  </si>
  <si>
    <t>PS: Competency codes must be established on the COMPETENCY_TBL before they can be used elsewhere in the system.</t>
  </si>
  <si>
    <t>The year the person last used this competency.    The format is YYYY.</t>
  </si>
  <si>
    <t>ACCOMPLISHMENTS</t>
  </si>
  <si>
    <t>045</t>
  </si>
  <si>
    <t>READ_PROFICIENCY</t>
  </si>
  <si>
    <t>High</t>
  </si>
  <si>
    <t>Low</t>
  </si>
  <si>
    <t>Moderate</t>
  </si>
  <si>
    <t>SPEAK_PROFICIENCY</t>
  </si>
  <si>
    <t>WRITE_PROFICIENCY</t>
  </si>
  <si>
    <t>NATIVE_LANGUAGE</t>
  </si>
  <si>
    <t xml:space="preserve">A code to indicate whether this is the employee's native language. </t>
  </si>
  <si>
    <t>TRANSLATOR</t>
  </si>
  <si>
    <t>ACCOMPLISHMENT</t>
  </si>
  <si>
    <t>COURSE</t>
  </si>
  <si>
    <t>TRAINING</t>
  </si>
  <si>
    <t>Training</t>
  </si>
  <si>
    <t>The code of the course being taken by the employee.</t>
  </si>
  <si>
    <t>COURSE_START_DT</t>
  </si>
  <si>
    <t>The date the course begins.  The format is CCYY-MM-DD.</t>
  </si>
  <si>
    <t>COURSE_END_DT</t>
  </si>
  <si>
    <t>The date the course ends.  The format is CCYY-MM-DD.</t>
  </si>
  <si>
    <t>ATTENDANCE</t>
  </si>
  <si>
    <t>The status of the employee's attendance.</t>
  </si>
  <si>
    <t>Currently Attending</t>
  </si>
  <si>
    <t>Completed</t>
  </si>
  <si>
    <t>Dropped</t>
  </si>
  <si>
    <t>Enrolled</t>
  </si>
  <si>
    <t>Incomplete</t>
  </si>
  <si>
    <t>Cancelled</t>
  </si>
  <si>
    <t>No Show</t>
  </si>
  <si>
    <t>Sessn Wait</t>
  </si>
  <si>
    <t>Crse Wait</t>
  </si>
  <si>
    <t>RECORD: TRAINING (0 to many per course)  (One record for each course taken by an employee)</t>
  </si>
  <si>
    <t>Fed Tax Data</t>
  </si>
  <si>
    <t>RECORD: EMPLOYEE LANGUAGES (0 to many per employee)  (One record for each employee's LANGUAGE.)</t>
  </si>
  <si>
    <t>RECORD: EMPLOYEE REVIEW (0 to many per employee)  (One record for each review.)</t>
  </si>
  <si>
    <t>The code of the foreign language known by the person.  This value comes from ACCOMP_TBL</t>
  </si>
  <si>
    <t>Employee Educational Accomplishments</t>
  </si>
  <si>
    <t xml:space="preserve"> </t>
  </si>
  <si>
    <t>Employee Languages</t>
  </si>
  <si>
    <t>REVIEW_COMMENTS</t>
  </si>
  <si>
    <t>REVIEWER_ID</t>
  </si>
  <si>
    <t>COMMENTS</t>
  </si>
  <si>
    <t>Reviewer comments</t>
  </si>
  <si>
    <t>The ID of the reviewer</t>
  </si>
  <si>
    <t>The date the license or certificate was issued.  The format is CCYY-MM-DD</t>
  </si>
  <si>
    <t>The date the interface record was created, since the COMPETENCIES table is not effective-dated in PS.  This date will be used to sort this record.  The format is CCYY-MM-DD.</t>
  </si>
  <si>
    <t>The date the interface record was created, since the ACCOMPLISHMENTS table is not effective-dated in PS.  This date will be used to sort this record.  The format is CCYY-MM-DD.</t>
  </si>
  <si>
    <t>KS_MED_A_EFFDT</t>
  </si>
  <si>
    <t>KS_MED_B_EFFDT</t>
  </si>
  <si>
    <t>KS_MEDICARE_NUMBER</t>
  </si>
  <si>
    <t>ELIG_CONFIG2</t>
  </si>
  <si>
    <t>This should be equal to the EE's Benefit Program on the Benefit Program Participation panel.</t>
  </si>
  <si>
    <t>BEN_PROG_PARTIC</t>
  </si>
  <si>
    <t>The date the EE's benefits should become active.</t>
  </si>
  <si>
    <t>BENEFIT_PROGRAM</t>
  </si>
  <si>
    <t>Valid Benefit Program for EE.</t>
  </si>
  <si>
    <t>TAX_LOCATION_CD</t>
  </si>
  <si>
    <t>See attached list of valid TAX_LOCATION_CD values.</t>
  </si>
  <si>
    <t>GENDER</t>
  </si>
  <si>
    <t>A code used to indicate the gender of the employee.</t>
  </si>
  <si>
    <t>Date in which the Visa/Permit expires.  The format is CCYY-MM-DD.   BLANK if not known.</t>
  </si>
  <si>
    <t>Country in which the Visa or Permit is issued. Value must be "USA".</t>
  </si>
  <si>
    <t xml:space="preserve">Code that identifies the state which an incumbent in this position works. </t>
  </si>
  <si>
    <t>Exempt from Supervisory Training</t>
  </si>
  <si>
    <t>None</t>
  </si>
  <si>
    <t>Lead Worker</t>
  </si>
  <si>
    <t>Supervisor</t>
  </si>
  <si>
    <t>Manager</t>
  </si>
  <si>
    <t xml:space="preserve">A supervisory is one in which the incumbent has other positions reporting to him/her.                                         </t>
  </si>
  <si>
    <t>see explanation</t>
  </si>
  <si>
    <t>Tax Payer Identification Number.  Not required if Special-fwt-status = N</t>
  </si>
  <si>
    <t>Treaty Identification.  Not required if Special-fwt-status = N</t>
  </si>
  <si>
    <t>Foreign Country with which the Treaty is applicable.   Not required if Special-fwt-status = N</t>
  </si>
  <si>
    <t>ENTRY_DT</t>
  </si>
  <si>
    <t>PERSON</t>
  </si>
  <si>
    <t>ADDRESSES</t>
  </si>
  <si>
    <t>DISABILITY</t>
  </si>
  <si>
    <t>DIVERS_ETHNIC</t>
  </si>
  <si>
    <t>PERS_DATA_EFFDT</t>
  </si>
  <si>
    <t>PERS_DATA_USA</t>
  </si>
  <si>
    <t>NAMES</t>
  </si>
  <si>
    <t>PER_ORG_INST</t>
  </si>
  <si>
    <t>PERS_NID</t>
  </si>
  <si>
    <t>KS_PER_MEDICARE</t>
  </si>
  <si>
    <t>KS_COUNTY_TBL</t>
  </si>
  <si>
    <t>PER_ORG_ASGN</t>
  </si>
  <si>
    <t>BENEFIT_RCD_NBR</t>
  </si>
  <si>
    <t>EMPL_RCD</t>
  </si>
  <si>
    <t>The date the employee ended all employment with the State of Kansas.  PS: In general, this date should be one day less that the effective date on the terminated job row.  Format is CCYY-MM-DD              NOTE: THIS WILL NOT BE USED IN 8.9 AT THIS TIME.</t>
  </si>
  <si>
    <t>Date the employee is expected to return from leave.  Format is CCYY-MM-DD.        NOTE:  THIS WILL NOT BE USED IN 8.9 AT THIS TIME.</t>
  </si>
  <si>
    <t>Date the employee will next receive a pay raise.  Format is CCYY-MM-DD.         NOTE:  THIS WILL NOT BE USED IN 8.9 AT THIS TIME.</t>
  </si>
  <si>
    <t xml:space="preserve"> When necessary, length of service is updated by adjusting the years and days of service.  This action also updates service date.   NOTE:  THIS IS THE SAME DATE AS ORIG_HIRE_DT ON PER_ORG_INST.</t>
  </si>
  <si>
    <t>The date the employee was first hired by the State in any type of position.  This date is not adjusted for gaps in service.  The format is CCYY-MM-DD.      NOTE:  THIS IS THE SAME DATE AS SERVICE_DT ON PER_ORG_ASGN.</t>
  </si>
  <si>
    <t>The Employment Record Number; a sequential number used to separate job history records for an employee on multiple positions.  Numbering starts with 0.    NOTE:  THIS IS THE SAME AS ORG_INSTANCE_ERN ON PER_ORG_ASGN AND ON PER_ORG_INST.</t>
  </si>
  <si>
    <r>
      <t xml:space="preserve">The year the COMPETENCY was acquired by the person.  The format is YYYY.  </t>
    </r>
    <r>
      <rPr>
        <b/>
        <sz val="10"/>
        <color indexed="10"/>
        <rFont val="Arial"/>
        <family val="0"/>
      </rPr>
      <t xml:space="preserve"> </t>
    </r>
  </si>
  <si>
    <r>
      <t>A code to indicate how proficiently the employee</t>
    </r>
    <r>
      <rPr>
        <b/>
        <sz val="10"/>
        <color indexed="10"/>
        <rFont val="Arial"/>
        <family val="0"/>
      </rPr>
      <t xml:space="preserve"> reads</t>
    </r>
    <r>
      <rPr>
        <sz val="10"/>
        <color indexed="10"/>
        <rFont val="Arial"/>
        <family val="0"/>
      </rPr>
      <t xml:space="preserve"> this language.  </t>
    </r>
  </si>
  <si>
    <r>
      <t xml:space="preserve">A code to indicate how proficiently the employee </t>
    </r>
    <r>
      <rPr>
        <b/>
        <sz val="10"/>
        <color indexed="10"/>
        <rFont val="Arial"/>
        <family val="0"/>
      </rPr>
      <t>speaks</t>
    </r>
    <r>
      <rPr>
        <sz val="10"/>
        <color indexed="10"/>
        <rFont val="Arial"/>
        <family val="0"/>
      </rPr>
      <t xml:space="preserve"> this language.  </t>
    </r>
  </si>
  <si>
    <r>
      <t xml:space="preserve">A code to indicate how proficiently the employee </t>
    </r>
    <r>
      <rPr>
        <b/>
        <sz val="10"/>
        <color indexed="10"/>
        <rFont val="Arial"/>
        <family val="0"/>
      </rPr>
      <t>writes</t>
    </r>
    <r>
      <rPr>
        <sz val="10"/>
        <color indexed="10"/>
        <rFont val="Arial"/>
        <family val="0"/>
      </rPr>
      <t xml:space="preserve"> this language.  </t>
    </r>
  </si>
  <si>
    <r>
      <t>A code to indicate whether the employee is able to</t>
    </r>
    <r>
      <rPr>
        <b/>
        <sz val="10"/>
        <color indexed="10"/>
        <rFont val="Arial"/>
        <family val="0"/>
      </rPr>
      <t xml:space="preserve"> </t>
    </r>
    <r>
      <rPr>
        <sz val="10"/>
        <color indexed="10"/>
        <rFont val="Arial"/>
        <family val="0"/>
      </rPr>
      <t xml:space="preserve"> translate this language.  </t>
    </r>
  </si>
  <si>
    <t>A code that uniquely identifies the type of license or certificate.  This value comes from ACCOMP_TBL</t>
  </si>
  <si>
    <t xml:space="preserve">A code that uniquely identifies the type of educational accomplishment.  </t>
  </si>
  <si>
    <t>NOT USED IN 8.9 ANYMORE!!!!!!!!!!!!!!!!!</t>
  </si>
  <si>
    <r>
      <t xml:space="preserve">RECORD: LICENSES/CERTIFICATES (0 to many records per employee)  (One record for each employee's LICENSE/CERTIFICATE).  </t>
    </r>
    <r>
      <rPr>
        <b/>
        <sz val="10"/>
        <color indexed="13"/>
        <rFont val="Arial"/>
        <family val="2"/>
      </rPr>
      <t>NOT USED IN 8.9 ANYMORE!!!!!</t>
    </r>
    <r>
      <rPr>
        <b/>
        <sz val="10"/>
        <color indexed="10"/>
        <rFont val="Arial"/>
        <family val="0"/>
      </rPr>
      <t xml:space="preserve"> </t>
    </r>
  </si>
  <si>
    <r>
      <t xml:space="preserve">RECORD: LICENSES/CERTIFICATES (0 to many records per employee)  (One record for each employee's LICENSE/CERTIFICATE).  </t>
    </r>
    <r>
      <rPr>
        <b/>
        <i/>
        <sz val="10"/>
        <color indexed="20"/>
        <rFont val="Arial"/>
        <family val="2"/>
      </rPr>
      <t>NOT USED IN 8.9 ANYMORE!!!!!</t>
    </r>
    <r>
      <rPr>
        <b/>
        <sz val="10"/>
        <color indexed="10"/>
        <rFont val="Arial"/>
        <family val="0"/>
      </rPr>
      <t xml:space="preserve"> </t>
    </r>
  </si>
  <si>
    <r>
      <t xml:space="preserve">RECORD: EDUCATION (0 to many records per employee)  (One record for each employee's EDUCATIONAL ACCOMPLISHMENT).  </t>
    </r>
    <r>
      <rPr>
        <b/>
        <i/>
        <sz val="10"/>
        <color indexed="20"/>
        <rFont val="Arial"/>
        <family val="2"/>
      </rPr>
      <t>NOT USED IN 8.9 ANYMORE!!!!!</t>
    </r>
  </si>
  <si>
    <t>O</t>
  </si>
  <si>
    <t>Original Probation</t>
  </si>
  <si>
    <t>Permanent</t>
  </si>
  <si>
    <t>Promotional Probation</t>
  </si>
  <si>
    <t>FORM_8233_RECD</t>
  </si>
  <si>
    <t>A field identifying if Form 8233 has been received.</t>
  </si>
  <si>
    <t>Not Applicable</t>
  </si>
  <si>
    <t>FORM_8233_SUBMT_DT</t>
  </si>
  <si>
    <t>Date Form 8233 was submitted.  The format is
CCYY-MM-DD.   Required if FORM_8233_RECD = 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</si>
</sst>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
    <numFmt numFmtId="166" formatCode=";;;\l"/>
  </numFmts>
  <fonts count="43">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b/>
      <sz val="10"/>
      <color indexed="10"/>
      <name val="Arial"/>
      <family val="0"/>
    </font>
    <font>
      <sz val="10"/>
      <color indexed="10"/>
      <name val="Arial"/>
      <family val="0"/>
    </font>
    <font>
      <b/>
      <sz val="10"/>
      <color indexed="13"/>
      <name val="Arial"/>
      <family val="2"/>
    </font>
    <font>
      <b/>
      <i/>
      <sz val="10"/>
      <color indexed="2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ill>
    <fill>
      <patternFill patternType="solid">
        <fgColor indexed="65"/>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dotted"/>
    </border>
    <border>
      <left style="thin"/>
      <right style="thin"/>
      <top style="dotted"/>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dotted"/>
      <bottom>
        <color indexed="63"/>
      </bottom>
    </border>
    <border>
      <left>
        <color indexed="63"/>
      </left>
      <right style="thin"/>
      <top style="thin"/>
      <bottom style="dotted"/>
    </border>
    <border>
      <left style="thin"/>
      <right style="thin"/>
      <top style="thin"/>
      <bottom style="mediu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dotted"/>
    </border>
    <border>
      <left style="thin"/>
      <right>
        <color indexed="63"/>
      </right>
      <top style="dotted"/>
      <bottom>
        <color indexed="63"/>
      </bottom>
    </border>
    <border>
      <left style="thin"/>
      <right>
        <color indexed="63"/>
      </right>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37">
    <xf numFmtId="0" fontId="0" fillId="0" borderId="0" xfId="0" applyAlignment="1">
      <alignment/>
    </xf>
    <xf numFmtId="0" fontId="0" fillId="0" borderId="0" xfId="0" applyBorder="1" applyAlignment="1">
      <alignment/>
    </xf>
    <xf numFmtId="1" fontId="0" fillId="0" borderId="10" xfId="0" applyNumberFormat="1" applyBorder="1" applyAlignment="1">
      <alignment vertical="top"/>
    </xf>
    <xf numFmtId="0" fontId="0" fillId="0" borderId="10" xfId="0" applyBorder="1" applyAlignment="1">
      <alignment vertical="top"/>
    </xf>
    <xf numFmtId="0" fontId="0" fillId="0" borderId="10" xfId="0" applyFont="1" applyBorder="1" applyAlignment="1">
      <alignment vertical="top"/>
    </xf>
    <xf numFmtId="0" fontId="0" fillId="0" borderId="10" xfId="0" applyBorder="1" applyAlignment="1">
      <alignment vertical="top" wrapText="1"/>
    </xf>
    <xf numFmtId="1" fontId="0" fillId="0" borderId="11" xfId="0" applyNumberFormat="1" applyBorder="1" applyAlignment="1">
      <alignment vertical="top"/>
    </xf>
    <xf numFmtId="0" fontId="0" fillId="0" borderId="11" xfId="0" applyBorder="1" applyAlignment="1">
      <alignment vertical="top"/>
    </xf>
    <xf numFmtId="0" fontId="0" fillId="0" borderId="11" xfId="0" applyFont="1" applyBorder="1" applyAlignment="1">
      <alignment vertical="top"/>
    </xf>
    <xf numFmtId="0" fontId="1" fillId="0" borderId="10" xfId="0" applyFont="1" applyBorder="1" applyAlignment="1">
      <alignment vertical="top"/>
    </xf>
    <xf numFmtId="1" fontId="0" fillId="0" borderId="12" xfId="0" applyNumberFormat="1" applyBorder="1" applyAlignment="1">
      <alignment vertical="top"/>
    </xf>
    <xf numFmtId="0" fontId="0" fillId="0" borderId="12" xfId="0" applyBorder="1" applyAlignment="1">
      <alignment vertical="top"/>
    </xf>
    <xf numFmtId="0" fontId="0" fillId="0" borderId="12" xfId="0" applyFont="1" applyBorder="1" applyAlignment="1">
      <alignment vertical="top"/>
    </xf>
    <xf numFmtId="1" fontId="0" fillId="0" borderId="13" xfId="0" applyNumberFormat="1" applyBorder="1" applyAlignment="1">
      <alignment vertical="top"/>
    </xf>
    <xf numFmtId="0" fontId="0" fillId="0" borderId="13" xfId="0" applyBorder="1" applyAlignment="1">
      <alignment vertical="top"/>
    </xf>
    <xf numFmtId="0" fontId="0" fillId="0" borderId="13" xfId="0" applyFont="1" applyBorder="1" applyAlignment="1">
      <alignment vertical="top"/>
    </xf>
    <xf numFmtId="0" fontId="0" fillId="0" borderId="10" xfId="0" applyBorder="1" applyAlignment="1" quotePrefix="1">
      <alignment vertical="top"/>
    </xf>
    <xf numFmtId="0" fontId="0" fillId="33" borderId="10" xfId="0" applyFill="1" applyBorder="1" applyAlignment="1">
      <alignment vertical="top"/>
    </xf>
    <xf numFmtId="0" fontId="0" fillId="1" borderId="10" xfId="0" applyFont="1" applyFill="1" applyBorder="1" applyAlignment="1">
      <alignment vertical="top"/>
    </xf>
    <xf numFmtId="0" fontId="0" fillId="1" borderId="10" xfId="0" applyFill="1" applyBorder="1" applyAlignment="1">
      <alignment vertical="top"/>
    </xf>
    <xf numFmtId="0" fontId="0" fillId="0" borderId="12" xfId="0" applyBorder="1" applyAlignment="1">
      <alignment vertical="top" wrapText="1"/>
    </xf>
    <xf numFmtId="164" fontId="0" fillId="0" borderId="10" xfId="0" applyNumberFormat="1" applyBorder="1" applyAlignment="1">
      <alignment horizontal="left" vertical="top"/>
    </xf>
    <xf numFmtId="0" fontId="0" fillId="0" borderId="14" xfId="0" applyBorder="1" applyAlignment="1">
      <alignment vertical="top"/>
    </xf>
    <xf numFmtId="0" fontId="0" fillId="0" borderId="10" xfId="0" applyFont="1" applyBorder="1" applyAlignment="1">
      <alignment horizontal="left" vertical="top"/>
    </xf>
    <xf numFmtId="164" fontId="0" fillId="0" borderId="10" xfId="0" applyNumberFormat="1" applyFont="1" applyBorder="1" applyAlignment="1" quotePrefix="1">
      <alignment horizontal="left" vertical="top"/>
    </xf>
    <xf numFmtId="0" fontId="0" fillId="0" borderId="15" xfId="0" applyBorder="1" applyAlignment="1">
      <alignment vertical="top"/>
    </xf>
    <xf numFmtId="164" fontId="0" fillId="0" borderId="10" xfId="0" applyNumberFormat="1" applyFont="1" applyBorder="1" applyAlignment="1" quotePrefix="1">
      <alignment horizontal="left"/>
    </xf>
    <xf numFmtId="0" fontId="4" fillId="0" borderId="10" xfId="0" applyFont="1" applyBorder="1" applyAlignment="1">
      <alignment vertical="top"/>
    </xf>
    <xf numFmtId="0" fontId="4" fillId="0" borderId="12" xfId="0" applyFont="1" applyBorder="1" applyAlignment="1">
      <alignment vertical="top"/>
    </xf>
    <xf numFmtId="0" fontId="4" fillId="0" borderId="11" xfId="0" applyFont="1" applyBorder="1" applyAlignment="1">
      <alignment vertical="top"/>
    </xf>
    <xf numFmtId="0" fontId="0" fillId="0" borderId="10" xfId="0" applyBorder="1" applyAlignment="1">
      <alignment horizontal="left" vertical="top"/>
    </xf>
    <xf numFmtId="0" fontId="0" fillId="0" borderId="10" xfId="0" applyFont="1" applyFill="1" applyBorder="1" applyAlignment="1">
      <alignment vertical="top"/>
    </xf>
    <xf numFmtId="0" fontId="0" fillId="0" borderId="10" xfId="0" applyFill="1" applyBorder="1" applyAlignment="1">
      <alignment vertical="top"/>
    </xf>
    <xf numFmtId="0" fontId="1" fillId="0" borderId="13" xfId="0" applyFont="1" applyBorder="1" applyAlignment="1">
      <alignment vertical="top"/>
    </xf>
    <xf numFmtId="0" fontId="0" fillId="0" borderId="0" xfId="0" applyFont="1" applyAlignment="1">
      <alignment/>
    </xf>
    <xf numFmtId="0" fontId="0" fillId="0" borderId="16" xfId="0" applyBorder="1" applyAlignment="1">
      <alignment/>
    </xf>
    <xf numFmtId="0" fontId="0" fillId="0" borderId="10"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2" xfId="0" applyFont="1" applyFill="1" applyBorder="1" applyAlignment="1">
      <alignment vertical="top"/>
    </xf>
    <xf numFmtId="0" fontId="0" fillId="0" borderId="11" xfId="0" applyFont="1" applyFill="1" applyBorder="1" applyAlignment="1">
      <alignment vertical="top"/>
    </xf>
    <xf numFmtId="0" fontId="0" fillId="0" borderId="13" xfId="0" applyFont="1" applyFill="1" applyBorder="1" applyAlignment="1">
      <alignment vertical="top"/>
    </xf>
    <xf numFmtId="0" fontId="0" fillId="0" borderId="12" xfId="0" applyFill="1" applyBorder="1" applyAlignment="1">
      <alignment vertical="top"/>
    </xf>
    <xf numFmtId="0" fontId="0" fillId="0" borderId="13" xfId="0" applyFill="1" applyBorder="1" applyAlignment="1">
      <alignment vertical="top"/>
    </xf>
    <xf numFmtId="0" fontId="0" fillId="0" borderId="11" xfId="0" applyFill="1" applyBorder="1" applyAlignment="1">
      <alignment vertical="top"/>
    </xf>
    <xf numFmtId="0" fontId="5" fillId="0" borderId="11" xfId="0" applyFont="1" applyBorder="1" applyAlignment="1">
      <alignment/>
    </xf>
    <xf numFmtId="0" fontId="1" fillId="0" borderId="11" xfId="0" applyFont="1" applyBorder="1" applyAlignment="1">
      <alignment/>
    </xf>
    <xf numFmtId="0" fontId="0" fillId="0" borderId="11" xfId="0" applyBorder="1" applyAlignment="1">
      <alignment/>
    </xf>
    <xf numFmtId="0" fontId="1" fillId="0" borderId="11" xfId="0" applyFont="1" applyBorder="1" applyAlignment="1">
      <alignment horizontal="center"/>
    </xf>
    <xf numFmtId="0" fontId="1" fillId="0" borderId="11" xfId="0" applyFont="1" applyFill="1" applyBorder="1" applyAlignment="1">
      <alignment horizontal="center"/>
    </xf>
    <xf numFmtId="0" fontId="0" fillId="0" borderId="11" xfId="0" applyFill="1" applyBorder="1" applyAlignment="1">
      <alignment/>
    </xf>
    <xf numFmtId="0" fontId="0" fillId="0" borderId="11" xfId="0" applyBorder="1" applyAlignment="1">
      <alignment horizontal="centerContinuous"/>
    </xf>
    <xf numFmtId="0" fontId="1" fillId="0" borderId="11" xfId="0" applyFont="1" applyBorder="1" applyAlignment="1">
      <alignment horizontal="left"/>
    </xf>
    <xf numFmtId="0" fontId="0" fillId="0" borderId="10" xfId="0" applyBorder="1" applyAlignment="1">
      <alignment/>
    </xf>
    <xf numFmtId="164" fontId="0" fillId="0" borderId="12" xfId="0" applyNumberFormat="1" applyBorder="1" applyAlignment="1">
      <alignment horizontal="left" vertical="top"/>
    </xf>
    <xf numFmtId="0" fontId="0" fillId="0" borderId="17" xfId="0" applyBorder="1" applyAlignment="1">
      <alignment/>
    </xf>
    <xf numFmtId="0" fontId="0" fillId="0" borderId="18" xfId="0" applyBorder="1" applyAlignment="1">
      <alignment/>
    </xf>
    <xf numFmtId="0" fontId="0" fillId="0" borderId="19" xfId="0" applyBorder="1" applyAlignment="1">
      <alignment vertical="top"/>
    </xf>
    <xf numFmtId="0" fontId="0" fillId="0" borderId="20" xfId="0" applyBorder="1" applyAlignment="1">
      <alignment vertical="top"/>
    </xf>
    <xf numFmtId="0" fontId="0" fillId="0" borderId="18" xfId="0" applyBorder="1" applyAlignment="1">
      <alignment vertical="top"/>
    </xf>
    <xf numFmtId="0" fontId="0" fillId="0" borderId="21" xfId="0" applyBorder="1" applyAlignment="1">
      <alignment vertical="top"/>
    </xf>
    <xf numFmtId="0" fontId="0" fillId="0" borderId="22" xfId="0" applyBorder="1" applyAlignment="1">
      <alignment vertical="top"/>
    </xf>
    <xf numFmtId="0" fontId="0" fillId="0" borderId="21" xfId="0" applyFont="1" applyBorder="1" applyAlignment="1">
      <alignment vertical="top"/>
    </xf>
    <xf numFmtId="0" fontId="0" fillId="0" borderId="23" xfId="0" applyBorder="1" applyAlignment="1">
      <alignment vertical="top"/>
    </xf>
    <xf numFmtId="0" fontId="0" fillId="0" borderId="19" xfId="0" applyBorder="1" applyAlignment="1">
      <alignment/>
    </xf>
    <xf numFmtId="0" fontId="0" fillId="0" borderId="12" xfId="0" applyBorder="1" applyAlignment="1">
      <alignment/>
    </xf>
    <xf numFmtId="0" fontId="0" fillId="0" borderId="19" xfId="0" applyFont="1" applyBorder="1" applyAlignment="1">
      <alignment vertical="top"/>
    </xf>
    <xf numFmtId="0" fontId="0" fillId="0" borderId="20" xfId="0" applyFont="1" applyBorder="1" applyAlignment="1">
      <alignment vertical="top"/>
    </xf>
    <xf numFmtId="0" fontId="0" fillId="0" borderId="18" xfId="0" applyFont="1" applyBorder="1" applyAlignment="1">
      <alignment vertical="top"/>
    </xf>
    <xf numFmtId="0" fontId="0" fillId="0" borderId="19" xfId="0" applyFont="1" applyFill="1" applyBorder="1" applyAlignment="1">
      <alignment vertical="top"/>
    </xf>
    <xf numFmtId="0" fontId="0" fillId="33" borderId="19" xfId="0" applyFill="1" applyBorder="1" applyAlignment="1">
      <alignment vertical="top"/>
    </xf>
    <xf numFmtId="0" fontId="0" fillId="1" borderId="19" xfId="0" applyFont="1" applyFill="1" applyBorder="1" applyAlignment="1">
      <alignment vertical="top"/>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0" borderId="24" xfId="0" applyFont="1"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left"/>
    </xf>
    <xf numFmtId="0" fontId="0" fillId="0" borderId="10" xfId="0" applyFont="1" applyBorder="1" applyAlignment="1">
      <alignment vertical="top" wrapText="1"/>
    </xf>
    <xf numFmtId="0" fontId="0" fillId="33" borderId="10" xfId="0" applyFill="1" applyBorder="1" applyAlignment="1">
      <alignment vertical="top" wrapText="1"/>
    </xf>
    <xf numFmtId="0" fontId="0" fillId="0" borderId="13" xfId="0" applyBorder="1" applyAlignment="1">
      <alignment vertical="top" wrapText="1"/>
    </xf>
    <xf numFmtId="0" fontId="0" fillId="1" borderId="10" xfId="0" applyFill="1" applyBorder="1" applyAlignment="1">
      <alignment vertical="top" wrapText="1"/>
    </xf>
    <xf numFmtId="0" fontId="0" fillId="0" borderId="10" xfId="0" applyFont="1" applyBorder="1" applyAlignment="1">
      <alignment wrapText="1"/>
    </xf>
    <xf numFmtId="0" fontId="0" fillId="0" borderId="25" xfId="0" applyBorder="1" applyAlignment="1">
      <alignment vertical="top" wrapText="1"/>
    </xf>
    <xf numFmtId="0" fontId="0" fillId="0" borderId="26" xfId="0" applyBorder="1" applyAlignment="1">
      <alignment vertical="top" wrapText="1"/>
    </xf>
    <xf numFmtId="0" fontId="0" fillId="0" borderId="26" xfId="0" applyBorder="1" applyAlignment="1">
      <alignment/>
    </xf>
    <xf numFmtId="164" fontId="0" fillId="0" borderId="11" xfId="0" applyNumberFormat="1" applyBorder="1" applyAlignment="1">
      <alignment horizontal="left" vertical="top"/>
    </xf>
    <xf numFmtId="0" fontId="0" fillId="0" borderId="0" xfId="0" applyBorder="1" applyAlignment="1">
      <alignment vertical="top"/>
    </xf>
    <xf numFmtId="0" fontId="0" fillId="0" borderId="0" xfId="0" applyFont="1" applyBorder="1" applyAlignment="1">
      <alignment vertical="top"/>
    </xf>
    <xf numFmtId="0" fontId="0" fillId="0" borderId="17" xfId="0" applyBorder="1" applyAlignment="1">
      <alignment vertical="top"/>
    </xf>
    <xf numFmtId="0" fontId="0" fillId="0" borderId="17" xfId="0" applyFont="1" applyBorder="1" applyAlignment="1">
      <alignment vertical="top"/>
    </xf>
    <xf numFmtId="1" fontId="0" fillId="0" borderId="26" xfId="0" applyNumberFormat="1" applyBorder="1" applyAlignment="1">
      <alignment vertical="top"/>
    </xf>
    <xf numFmtId="1" fontId="0" fillId="0" borderId="27" xfId="0" applyNumberFormat="1" applyBorder="1" applyAlignment="1">
      <alignment vertical="top"/>
    </xf>
    <xf numFmtId="0" fontId="0" fillId="0" borderId="28" xfId="0" applyBorder="1" applyAlignment="1">
      <alignment vertical="top"/>
    </xf>
    <xf numFmtId="0" fontId="0" fillId="0" borderId="28" xfId="0" applyFont="1" applyBorder="1" applyAlignment="1">
      <alignment vertical="top"/>
    </xf>
    <xf numFmtId="0" fontId="0" fillId="0" borderId="29" xfId="0" applyBorder="1" applyAlignment="1">
      <alignment/>
    </xf>
    <xf numFmtId="0" fontId="1" fillId="0" borderId="26" xfId="0" applyFont="1" applyBorder="1" applyAlignment="1">
      <alignment horizontal="center"/>
    </xf>
    <xf numFmtId="0" fontId="0" fillId="0" borderId="25" xfId="0" applyBorder="1" applyAlignment="1">
      <alignment vertical="top"/>
    </xf>
    <xf numFmtId="0" fontId="0" fillId="0" borderId="29" xfId="0" applyBorder="1" applyAlignment="1">
      <alignment vertical="top"/>
    </xf>
    <xf numFmtId="0" fontId="0" fillId="0" borderId="26" xfId="0" applyBorder="1" applyAlignment="1">
      <alignment vertical="top"/>
    </xf>
    <xf numFmtId="0" fontId="0" fillId="0" borderId="27" xfId="0" applyBorder="1" applyAlignment="1">
      <alignment vertical="top"/>
    </xf>
    <xf numFmtId="0" fontId="0" fillId="0" borderId="29" xfId="0" applyFont="1" applyBorder="1" applyAlignment="1">
      <alignment vertical="top"/>
    </xf>
    <xf numFmtId="0" fontId="0" fillId="0" borderId="30" xfId="0" applyBorder="1" applyAlignment="1">
      <alignment vertical="top"/>
    </xf>
    <xf numFmtId="0" fontId="0" fillId="0" borderId="31" xfId="0" applyBorder="1" applyAlignment="1">
      <alignment vertical="top"/>
    </xf>
    <xf numFmtId="0" fontId="0" fillId="0" borderId="25" xfId="0" applyBorder="1" applyAlignment="1">
      <alignment/>
    </xf>
    <xf numFmtId="0" fontId="0" fillId="0" borderId="25" xfId="0" applyFont="1" applyBorder="1" applyAlignment="1">
      <alignment horizontal="left" vertical="top"/>
    </xf>
    <xf numFmtId="0" fontId="1" fillId="0" borderId="0" xfId="0" applyFont="1" applyBorder="1" applyAlignment="1">
      <alignment horizontal="center"/>
    </xf>
    <xf numFmtId="0" fontId="0" fillId="0" borderId="16" xfId="0" applyFont="1" applyBorder="1" applyAlignment="1">
      <alignment vertical="top"/>
    </xf>
    <xf numFmtId="0" fontId="0" fillId="0" borderId="16" xfId="0" applyBorder="1" applyAlignment="1">
      <alignment vertical="top"/>
    </xf>
    <xf numFmtId="0" fontId="0" fillId="33" borderId="16" xfId="0" applyFill="1" applyBorder="1" applyAlignment="1">
      <alignment vertical="top"/>
    </xf>
    <xf numFmtId="0" fontId="0" fillId="0" borderId="12" xfId="0" applyBorder="1" applyAlignment="1" quotePrefix="1">
      <alignment vertical="top"/>
    </xf>
    <xf numFmtId="0" fontId="0" fillId="0" borderId="17" xfId="0" applyFont="1" applyFill="1" applyBorder="1" applyAlignment="1">
      <alignment vertical="top"/>
    </xf>
    <xf numFmtId="0" fontId="0" fillId="0" borderId="28" xfId="0" applyFont="1" applyFill="1" applyBorder="1" applyAlignment="1">
      <alignment vertical="top"/>
    </xf>
    <xf numFmtId="0" fontId="0" fillId="1" borderId="16" xfId="0" applyFill="1" applyBorder="1" applyAlignment="1">
      <alignment vertical="top"/>
    </xf>
    <xf numFmtId="0" fontId="0" fillId="0" borderId="26" xfId="0" applyFont="1" applyBorder="1" applyAlignment="1">
      <alignment horizontal="left" vertical="top"/>
    </xf>
    <xf numFmtId="0" fontId="0" fillId="0" borderId="11" xfId="0" applyFont="1" applyBorder="1" applyAlignment="1">
      <alignment horizontal="left" vertical="top"/>
    </xf>
    <xf numFmtId="1" fontId="0" fillId="0" borderId="12" xfId="0" applyNumberFormat="1" applyFont="1" applyBorder="1" applyAlignment="1">
      <alignment vertical="top"/>
    </xf>
    <xf numFmtId="0" fontId="0" fillId="1" borderId="18" xfId="0" applyFill="1" applyBorder="1" applyAlignment="1">
      <alignment/>
    </xf>
    <xf numFmtId="0" fontId="0" fillId="1" borderId="11" xfId="0" applyFill="1" applyBorder="1" applyAlignment="1">
      <alignment/>
    </xf>
    <xf numFmtId="0" fontId="0" fillId="1" borderId="20" xfId="0" applyFill="1" applyBorder="1" applyAlignment="1">
      <alignment vertical="top"/>
    </xf>
    <xf numFmtId="0" fontId="0" fillId="1" borderId="12" xfId="0" applyFill="1" applyBorder="1" applyAlignment="1">
      <alignment vertical="top"/>
    </xf>
    <xf numFmtId="164" fontId="0" fillId="1" borderId="12" xfId="0" applyNumberFormat="1" applyFill="1" applyBorder="1" applyAlignment="1">
      <alignment horizontal="left" vertical="top"/>
    </xf>
    <xf numFmtId="165" fontId="0" fillId="0" borderId="0" xfId="0" applyNumberFormat="1" applyFont="1" applyFill="1" applyBorder="1" applyAlignment="1">
      <alignment vertical="top"/>
    </xf>
    <xf numFmtId="165" fontId="0" fillId="0" borderId="28" xfId="0" applyNumberFormat="1" applyFont="1" applyFill="1" applyBorder="1" applyAlignment="1">
      <alignment vertical="top"/>
    </xf>
    <xf numFmtId="165" fontId="0" fillId="0" borderId="11" xfId="0" applyNumberFormat="1" applyFont="1" applyFill="1" applyBorder="1" applyAlignment="1">
      <alignment vertical="top"/>
    </xf>
    <xf numFmtId="165" fontId="0" fillId="0" borderId="13" xfId="0" applyNumberFormat="1" applyFont="1" applyFill="1" applyBorder="1" applyAlignment="1">
      <alignment vertical="top"/>
    </xf>
    <xf numFmtId="165" fontId="0" fillId="0" borderId="11" xfId="0" applyNumberFormat="1" applyFill="1" applyBorder="1" applyAlignment="1">
      <alignment vertical="top"/>
    </xf>
    <xf numFmtId="165" fontId="0" fillId="0" borderId="13" xfId="0" applyNumberFormat="1" applyFill="1" applyBorder="1" applyAlignment="1">
      <alignment vertical="top"/>
    </xf>
    <xf numFmtId="1" fontId="0" fillId="0" borderId="29" xfId="0" applyNumberFormat="1" applyBorder="1" applyAlignment="1">
      <alignment vertical="top"/>
    </xf>
    <xf numFmtId="165" fontId="0" fillId="0" borderId="15" xfId="0" applyNumberFormat="1" applyFont="1" applyFill="1" applyBorder="1" applyAlignment="1">
      <alignment vertical="top"/>
    </xf>
    <xf numFmtId="166" fontId="0" fillId="0" borderId="13" xfId="0" applyNumberFormat="1" applyFont="1" applyFill="1" applyBorder="1" applyAlignment="1">
      <alignment vertical="top"/>
    </xf>
    <xf numFmtId="166" fontId="0" fillId="0" borderId="11" xfId="0" applyNumberFormat="1" applyFont="1" applyFill="1" applyBorder="1" applyAlignment="1">
      <alignment vertical="top"/>
    </xf>
    <xf numFmtId="0" fontId="0" fillId="0" borderId="13" xfId="0" applyBorder="1" applyAlignment="1">
      <alignment/>
    </xf>
    <xf numFmtId="0" fontId="0" fillId="0" borderId="10" xfId="0" applyBorder="1" applyAlignment="1" quotePrefix="1">
      <alignment horizontal="left" vertical="top"/>
    </xf>
    <xf numFmtId="0" fontId="1" fillId="0" borderId="12" xfId="0" applyFont="1" applyBorder="1" applyAlignment="1">
      <alignment/>
    </xf>
    <xf numFmtId="0" fontId="0" fillId="0" borderId="20" xfId="0" applyBorder="1" applyAlignment="1">
      <alignment/>
    </xf>
    <xf numFmtId="0" fontId="0" fillId="0" borderId="12" xfId="0" applyBorder="1" applyAlignment="1">
      <alignment horizontal="centerContinuous"/>
    </xf>
    <xf numFmtId="0" fontId="0" fillId="0" borderId="27" xfId="0" applyBorder="1" applyAlignment="1">
      <alignment/>
    </xf>
    <xf numFmtId="0" fontId="0" fillId="0" borderId="21" xfId="0" applyBorder="1" applyAlignment="1">
      <alignment/>
    </xf>
    <xf numFmtId="0" fontId="0" fillId="0" borderId="29" xfId="0" applyBorder="1" applyAlignment="1">
      <alignment wrapText="1"/>
    </xf>
    <xf numFmtId="0" fontId="1" fillId="0" borderId="32" xfId="0" applyFont="1" applyBorder="1" applyAlignment="1">
      <alignment horizontal="left" wrapText="1"/>
    </xf>
    <xf numFmtId="0" fontId="0" fillId="0" borderId="25" xfId="0" applyFont="1" applyFill="1" applyBorder="1" applyAlignment="1">
      <alignment vertical="top" wrapText="1"/>
    </xf>
    <xf numFmtId="0" fontId="0" fillId="0" borderId="25" xfId="0" applyFont="1" applyBorder="1" applyAlignment="1">
      <alignment vertical="top" wrapText="1"/>
    </xf>
    <xf numFmtId="0" fontId="0" fillId="33" borderId="25" xfId="0" applyFill="1" applyBorder="1" applyAlignment="1">
      <alignment vertical="top" wrapText="1"/>
    </xf>
    <xf numFmtId="0" fontId="0" fillId="0" borderId="26" xfId="0" applyBorder="1" applyAlignment="1">
      <alignment wrapText="1"/>
    </xf>
    <xf numFmtId="0" fontId="0" fillId="0" borderId="25" xfId="0" applyBorder="1" applyAlignment="1">
      <alignment wrapText="1"/>
    </xf>
    <xf numFmtId="0" fontId="0" fillId="0" borderId="29" xfId="0" applyBorder="1" applyAlignment="1">
      <alignment vertical="top" wrapText="1"/>
    </xf>
    <xf numFmtId="0" fontId="0" fillId="0" borderId="27" xfId="0" applyBorder="1" applyAlignment="1">
      <alignment vertical="top" wrapText="1"/>
    </xf>
    <xf numFmtId="0" fontId="0" fillId="34" borderId="25" xfId="0" applyFont="1" applyFill="1" applyBorder="1" applyAlignment="1">
      <alignment vertical="top" wrapText="1"/>
    </xf>
    <xf numFmtId="0" fontId="0" fillId="0" borderId="26" xfId="0" applyFont="1" applyBorder="1" applyAlignment="1">
      <alignment vertical="top" wrapText="1"/>
    </xf>
    <xf numFmtId="0" fontId="0" fillId="0" borderId="27" xfId="0" applyFont="1" applyBorder="1" applyAlignment="1">
      <alignment vertical="top" wrapText="1"/>
    </xf>
    <xf numFmtId="0" fontId="1" fillId="0" borderId="29" xfId="0" applyFont="1" applyBorder="1" applyAlignment="1">
      <alignment vertical="top" wrapText="1"/>
    </xf>
    <xf numFmtId="0" fontId="0" fillId="0" borderId="29" xfId="0" applyFont="1" applyBorder="1" applyAlignment="1">
      <alignment vertical="top" wrapText="1"/>
    </xf>
    <xf numFmtId="0" fontId="0" fillId="33" borderId="25" xfId="0" applyFill="1" applyBorder="1" applyAlignment="1">
      <alignment/>
    </xf>
    <xf numFmtId="0" fontId="0" fillId="1" borderId="25" xfId="0" applyFill="1" applyBorder="1" applyAlignment="1">
      <alignment vertical="top" wrapText="1"/>
    </xf>
    <xf numFmtId="0" fontId="0" fillId="0" borderId="25" xfId="0" applyFont="1" applyBorder="1" applyAlignment="1">
      <alignment wrapText="1"/>
    </xf>
    <xf numFmtId="0" fontId="0" fillId="0" borderId="30" xfId="0" applyBorder="1" applyAlignment="1">
      <alignment vertical="top" wrapText="1"/>
    </xf>
    <xf numFmtId="0" fontId="0" fillId="0" borderId="27" xfId="0" applyBorder="1" applyAlignment="1">
      <alignment wrapText="1"/>
    </xf>
    <xf numFmtId="0" fontId="0" fillId="0" borderId="25" xfId="0" applyFont="1" applyBorder="1" applyAlignment="1">
      <alignment vertical="top" wrapText="1"/>
    </xf>
    <xf numFmtId="0" fontId="0" fillId="0" borderId="29" xfId="0" applyFont="1" applyBorder="1" applyAlignment="1">
      <alignment vertical="top" wrapText="1"/>
    </xf>
    <xf numFmtId="0" fontId="0" fillId="1" borderId="26" xfId="0" applyFill="1" applyBorder="1" applyAlignment="1">
      <alignment wrapText="1"/>
    </xf>
    <xf numFmtId="0" fontId="0" fillId="1" borderId="29" xfId="0" applyFill="1" applyBorder="1" applyAlignment="1">
      <alignment vertical="top" wrapText="1"/>
    </xf>
    <xf numFmtId="0" fontId="0" fillId="0" borderId="26" xfId="0" applyFont="1" applyBorder="1" applyAlignment="1">
      <alignment/>
    </xf>
    <xf numFmtId="0" fontId="0" fillId="0" borderId="0" xfId="0" applyFont="1" applyBorder="1" applyAlignment="1">
      <alignment/>
    </xf>
    <xf numFmtId="0" fontId="1" fillId="0" borderId="0" xfId="0" applyFont="1" applyBorder="1" applyAlignment="1">
      <alignment/>
    </xf>
    <xf numFmtId="0" fontId="0" fillId="0" borderId="28" xfId="0" applyBorder="1" applyAlignment="1">
      <alignment/>
    </xf>
    <xf numFmtId="0" fontId="0" fillId="0" borderId="28" xfId="0" applyBorder="1" applyAlignment="1">
      <alignment wrapText="1"/>
    </xf>
    <xf numFmtId="0" fontId="0" fillId="0" borderId="10" xfId="0" applyBorder="1" applyAlignment="1">
      <alignment wrapText="1"/>
    </xf>
    <xf numFmtId="0" fontId="0" fillId="0" borderId="16" xfId="0" applyBorder="1" applyAlignment="1">
      <alignment wrapText="1"/>
    </xf>
    <xf numFmtId="0" fontId="0" fillId="0" borderId="12" xfId="0" applyBorder="1" applyAlignment="1">
      <alignment wrapText="1"/>
    </xf>
    <xf numFmtId="0" fontId="0" fillId="0" borderId="11" xfId="0" applyBorder="1" applyAlignment="1">
      <alignment vertical="top" wrapText="1"/>
    </xf>
    <xf numFmtId="0" fontId="0" fillId="0" borderId="13" xfId="0" applyFont="1" applyBorder="1" applyAlignment="1">
      <alignment vertical="top" wrapText="1"/>
    </xf>
    <xf numFmtId="0" fontId="0" fillId="0" borderId="10" xfId="0" applyBorder="1" applyAlignment="1" quotePrefix="1">
      <alignment/>
    </xf>
    <xf numFmtId="0" fontId="0" fillId="0" borderId="25" xfId="0" applyBorder="1" applyAlignment="1">
      <alignment vertical="center" wrapText="1"/>
    </xf>
    <xf numFmtId="0" fontId="0" fillId="0" borderId="10" xfId="0" applyBorder="1" applyAlignment="1">
      <alignment/>
    </xf>
    <xf numFmtId="0" fontId="6" fillId="0" borderId="0" xfId="0" applyFont="1" applyBorder="1" applyAlignment="1">
      <alignment/>
    </xf>
    <xf numFmtId="0" fontId="6" fillId="0" borderId="28" xfId="0" applyFont="1" applyBorder="1" applyAlignment="1">
      <alignment/>
    </xf>
    <xf numFmtId="0" fontId="6" fillId="0" borderId="13" xfId="0" applyFont="1" applyBorder="1" applyAlignment="1">
      <alignment/>
    </xf>
    <xf numFmtId="0" fontId="7" fillId="0" borderId="21" xfId="0" applyFont="1" applyBorder="1" applyAlignment="1">
      <alignment/>
    </xf>
    <xf numFmtId="0" fontId="7" fillId="0" borderId="27" xfId="0" applyFont="1" applyFill="1" applyBorder="1" applyAlignment="1">
      <alignment/>
    </xf>
    <xf numFmtId="0" fontId="7" fillId="0" borderId="28" xfId="0" applyFont="1" applyBorder="1" applyAlignment="1">
      <alignment/>
    </xf>
    <xf numFmtId="0" fontId="7" fillId="0" borderId="28" xfId="0" applyFont="1" applyBorder="1" applyAlignment="1">
      <alignment horizontal="centerContinuous"/>
    </xf>
    <xf numFmtId="0" fontId="7" fillId="0" borderId="28" xfId="0" applyFont="1" applyBorder="1" applyAlignment="1">
      <alignment wrapText="1"/>
    </xf>
    <xf numFmtId="0" fontId="7" fillId="0" borderId="0" xfId="0" applyFont="1" applyBorder="1" applyAlignment="1">
      <alignment/>
    </xf>
    <xf numFmtId="1" fontId="7" fillId="0" borderId="10" xfId="0" applyNumberFormat="1" applyFont="1" applyBorder="1" applyAlignment="1">
      <alignment vertical="top"/>
    </xf>
    <xf numFmtId="0" fontId="7" fillId="0" borderId="25" xfId="0" applyFont="1" applyBorder="1" applyAlignment="1">
      <alignment vertical="top"/>
    </xf>
    <xf numFmtId="0" fontId="7" fillId="0" borderId="10" xfId="0" applyFont="1" applyBorder="1" applyAlignment="1">
      <alignment vertical="top"/>
    </xf>
    <xf numFmtId="0" fontId="7" fillId="0" borderId="19" xfId="0" applyFont="1" applyBorder="1" applyAlignment="1">
      <alignment vertical="top"/>
    </xf>
    <xf numFmtId="0" fontId="7" fillId="0" borderId="10" xfId="0" applyFont="1" applyFill="1" applyBorder="1" applyAlignment="1">
      <alignment vertical="top"/>
    </xf>
    <xf numFmtId="0" fontId="7" fillId="0" borderId="10" xfId="0" applyFont="1" applyBorder="1" applyAlignment="1">
      <alignment vertical="top" wrapText="1"/>
    </xf>
    <xf numFmtId="0" fontId="7" fillId="0" borderId="0" xfId="0" applyFont="1" applyAlignment="1">
      <alignment/>
    </xf>
    <xf numFmtId="0" fontId="7" fillId="1" borderId="19" xfId="0" applyFont="1" applyFill="1" applyBorder="1" applyAlignment="1">
      <alignment vertical="top"/>
    </xf>
    <xf numFmtId="0" fontId="7" fillId="1" borderId="10" xfId="0" applyFont="1" applyFill="1" applyBorder="1" applyAlignment="1">
      <alignment vertical="top"/>
    </xf>
    <xf numFmtId="0" fontId="7" fillId="1" borderId="10" xfId="0" applyFont="1" applyFill="1" applyBorder="1" applyAlignment="1">
      <alignment vertical="top" wrapText="1"/>
    </xf>
    <xf numFmtId="0" fontId="7" fillId="0" borderId="12" xfId="0" applyFont="1" applyBorder="1" applyAlignment="1">
      <alignment vertical="top"/>
    </xf>
    <xf numFmtId="0" fontId="7" fillId="0" borderId="29" xfId="0" applyFont="1" applyBorder="1" applyAlignment="1">
      <alignment vertical="top"/>
    </xf>
    <xf numFmtId="0" fontId="7" fillId="0" borderId="20" xfId="0" applyFont="1" applyBorder="1" applyAlignment="1">
      <alignment vertical="top"/>
    </xf>
    <xf numFmtId="0" fontId="7" fillId="0" borderId="12" xfId="0" applyFont="1" applyFill="1" applyBorder="1" applyAlignment="1">
      <alignment vertical="top"/>
    </xf>
    <xf numFmtId="0" fontId="7" fillId="0" borderId="11" xfId="0" applyFont="1" applyBorder="1" applyAlignment="1">
      <alignment vertical="top"/>
    </xf>
    <xf numFmtId="0" fontId="7" fillId="0" borderId="26" xfId="0" applyFont="1" applyBorder="1" applyAlignment="1">
      <alignment vertical="top"/>
    </xf>
    <xf numFmtId="0" fontId="7" fillId="0" borderId="18" xfId="0" applyFont="1" applyBorder="1" applyAlignment="1">
      <alignment vertical="top"/>
    </xf>
    <xf numFmtId="0" fontId="7" fillId="0" borderId="11" xfId="0" applyFont="1" applyFill="1" applyBorder="1" applyAlignment="1">
      <alignment vertical="top"/>
    </xf>
    <xf numFmtId="0" fontId="7" fillId="0" borderId="13" xfId="0" applyFont="1" applyBorder="1" applyAlignment="1">
      <alignment vertical="top"/>
    </xf>
    <xf numFmtId="0" fontId="7" fillId="0" borderId="27" xfId="0" applyFont="1" applyBorder="1" applyAlignment="1">
      <alignment vertical="top"/>
    </xf>
    <xf numFmtId="0" fontId="7" fillId="0" borderId="21" xfId="0" applyFont="1" applyBorder="1" applyAlignment="1">
      <alignment vertical="top"/>
    </xf>
    <xf numFmtId="0" fontId="7" fillId="0" borderId="13" xfId="0" applyFont="1" applyFill="1" applyBorder="1" applyAlignment="1">
      <alignment vertical="top"/>
    </xf>
    <xf numFmtId="164" fontId="7" fillId="0" borderId="10" xfId="0" applyNumberFormat="1" applyFont="1" applyBorder="1" applyAlignment="1" quotePrefix="1">
      <alignment horizontal="left"/>
    </xf>
    <xf numFmtId="0" fontId="7" fillId="0" borderId="10" xfId="0" applyFont="1" applyBorder="1" applyAlignment="1">
      <alignment wrapText="1"/>
    </xf>
    <xf numFmtId="164" fontId="7" fillId="0" borderId="10" xfId="0" applyNumberFormat="1" applyFont="1" applyBorder="1" applyAlignment="1">
      <alignment horizontal="left" vertical="top"/>
    </xf>
    <xf numFmtId="0" fontId="6" fillId="0" borderId="10" xfId="0" applyFont="1" applyBorder="1" applyAlignment="1">
      <alignment vertical="top"/>
    </xf>
    <xf numFmtId="0" fontId="7" fillId="0" borderId="12" xfId="0" applyFont="1" applyBorder="1" applyAlignment="1">
      <alignment vertical="top" wrapText="1"/>
    </xf>
    <xf numFmtId="0" fontId="7" fillId="0" borderId="13" xfId="0" applyFont="1" applyBorder="1" applyAlignment="1">
      <alignment vertical="top" wrapText="1"/>
    </xf>
    <xf numFmtId="0" fontId="6" fillId="0" borderId="10" xfId="0" applyFont="1" applyBorder="1" applyAlignment="1">
      <alignment vertical="top" wrapText="1"/>
    </xf>
    <xf numFmtId="1" fontId="7" fillId="0" borderId="12" xfId="0" applyNumberFormat="1" applyFont="1" applyBorder="1" applyAlignment="1">
      <alignment vertical="top"/>
    </xf>
    <xf numFmtId="1" fontId="7" fillId="0" borderId="11" xfId="0" applyNumberFormat="1" applyFont="1" applyBorder="1" applyAlignment="1">
      <alignment vertical="top"/>
    </xf>
    <xf numFmtId="1" fontId="7" fillId="0" borderId="13" xfId="0" applyNumberFormat="1" applyFont="1" applyBorder="1" applyAlignment="1">
      <alignment vertical="top"/>
    </xf>
    <xf numFmtId="0" fontId="7" fillId="33" borderId="19" xfId="0" applyFont="1" applyFill="1" applyBorder="1" applyAlignment="1">
      <alignment vertical="top"/>
    </xf>
    <xf numFmtId="0" fontId="7" fillId="33" borderId="10" xfId="0" applyFont="1" applyFill="1" applyBorder="1" applyAlignment="1">
      <alignment vertical="top"/>
    </xf>
    <xf numFmtId="0" fontId="7" fillId="33" borderId="10" xfId="0" applyFont="1" applyFill="1" applyBorder="1" applyAlignment="1">
      <alignment vertical="top" wrapText="1"/>
    </xf>
    <xf numFmtId="0" fontId="7" fillId="0" borderId="10" xfId="0" applyFont="1" applyBorder="1" applyAlignment="1">
      <alignment/>
    </xf>
    <xf numFmtId="0" fontId="7" fillId="0" borderId="25" xfId="0" applyFont="1" applyBorder="1" applyAlignment="1">
      <alignment/>
    </xf>
    <xf numFmtId="0" fontId="7" fillId="0" borderId="19" xfId="0" applyFont="1" applyBorder="1" applyAlignment="1">
      <alignment/>
    </xf>
    <xf numFmtId="0" fontId="7" fillId="0" borderId="10" xfId="0" applyFont="1" applyFill="1" applyBorder="1" applyAlignment="1">
      <alignment/>
    </xf>
    <xf numFmtId="0" fontId="7" fillId="0" borderId="13" xfId="0" applyFont="1" applyFill="1" applyBorder="1" applyAlignment="1">
      <alignment/>
    </xf>
    <xf numFmtId="0" fontId="7" fillId="0" borderId="13" xfId="0" applyFont="1" applyBorder="1" applyAlignment="1">
      <alignment/>
    </xf>
    <xf numFmtId="0" fontId="7" fillId="0" borderId="13" xfId="0" applyFont="1" applyBorder="1" applyAlignment="1">
      <alignment horizontal="centerContinuous"/>
    </xf>
    <xf numFmtId="0" fontId="7" fillId="0" borderId="27" xfId="0" applyFont="1" applyBorder="1" applyAlignment="1">
      <alignment/>
    </xf>
    <xf numFmtId="0" fontId="6" fillId="1" borderId="10" xfId="0" applyFont="1" applyFill="1" applyBorder="1" applyAlignment="1">
      <alignment vertical="top" wrapText="1"/>
    </xf>
    <xf numFmtId="0" fontId="7" fillId="0" borderId="10" xfId="0" applyFont="1" applyBorder="1" applyAlignment="1" quotePrefix="1">
      <alignment vertical="top"/>
    </xf>
    <xf numFmtId="0" fontId="7" fillId="0" borderId="25" xfId="0" applyFont="1" applyBorder="1" applyAlignment="1">
      <alignment vertical="top" wrapText="1"/>
    </xf>
    <xf numFmtId="0" fontId="7" fillId="0" borderId="26" xfId="0" applyFont="1" applyBorder="1" applyAlignment="1">
      <alignment/>
    </xf>
    <xf numFmtId="0" fontId="7" fillId="0" borderId="26" xfId="0" applyFont="1" applyBorder="1" applyAlignment="1">
      <alignment horizontal="left" vertical="top"/>
    </xf>
    <xf numFmtId="0" fontId="7" fillId="0" borderId="11" xfId="0" applyFont="1" applyBorder="1" applyAlignment="1">
      <alignment horizontal="left" vertical="top"/>
    </xf>
    <xf numFmtId="0" fontId="9" fillId="0" borderId="28" xfId="0" applyFont="1" applyBorder="1" applyAlignment="1">
      <alignment wrapText="1"/>
    </xf>
    <xf numFmtId="0" fontId="0" fillId="0" borderId="29" xfId="0" applyFont="1" applyBorder="1" applyAlignment="1">
      <alignment vertical="top"/>
    </xf>
    <xf numFmtId="0" fontId="0" fillId="0" borderId="12" xfId="0" applyFont="1" applyBorder="1" applyAlignment="1">
      <alignment vertical="top"/>
    </xf>
    <xf numFmtId="164" fontId="0" fillId="0" borderId="10" xfId="0" applyNumberFormat="1" applyFont="1" applyBorder="1" applyAlignment="1">
      <alignment horizontal="left" vertical="top"/>
    </xf>
    <xf numFmtId="0" fontId="0" fillId="0" borderId="25" xfId="0" applyFont="1" applyBorder="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H475"/>
  <sheetViews>
    <sheetView tabSelected="1" zoomScale="75" zoomScaleNormal="75" zoomScalePageLayoutView="0" workbookViewId="0" topLeftCell="A1">
      <pane ySplit="2" topLeftCell="A455" activePane="bottomLeft" state="frozen"/>
      <selection pane="topLeft" activeCell="A1" sqref="A1"/>
      <selection pane="bottomLeft" activeCell="K292" sqref="K292"/>
    </sheetView>
  </sheetViews>
  <sheetFormatPr defaultColWidth="9.140625" defaultRowHeight="12.75"/>
  <cols>
    <col min="1" max="1" width="6.421875" style="47" customWidth="1"/>
    <col min="2" max="2" width="23.421875" style="47" customWidth="1"/>
    <col min="3" max="3" width="9.140625" style="47" customWidth="1"/>
    <col min="4" max="4" width="9.140625" style="84" customWidth="1"/>
    <col min="5" max="5" width="10.57421875" style="47" customWidth="1"/>
    <col min="6" max="6" width="10.57421875" style="50" customWidth="1"/>
    <col min="7" max="7" width="19.140625" style="47" customWidth="1"/>
    <col min="8" max="8" width="22.8515625" style="47" customWidth="1"/>
    <col min="9" max="9" width="9.140625" style="47" customWidth="1"/>
    <col min="10" max="10" width="43.421875" style="47" customWidth="1"/>
  </cols>
  <sheetData>
    <row r="1" spans="1:11" s="1" customFormat="1" ht="13.5" thickBot="1">
      <c r="A1" s="65"/>
      <c r="B1" s="94"/>
      <c r="C1" s="65"/>
      <c r="D1" s="65"/>
      <c r="E1" s="72" t="s">
        <v>0</v>
      </c>
      <c r="F1" s="73" t="s">
        <v>1</v>
      </c>
      <c r="G1" s="74" t="s">
        <v>2</v>
      </c>
      <c r="H1" s="75"/>
      <c r="I1" s="76"/>
      <c r="J1" s="138"/>
      <c r="K1" s="84"/>
    </row>
    <row r="2" spans="1:11" s="1" customFormat="1" ht="13.5" customHeight="1" thickBot="1">
      <c r="A2" s="45" t="s">
        <v>3</v>
      </c>
      <c r="B2" s="95" t="s">
        <v>4</v>
      </c>
      <c r="C2" s="48" t="s">
        <v>5</v>
      </c>
      <c r="D2" s="105" t="s">
        <v>6</v>
      </c>
      <c r="E2" s="48" t="s">
        <v>7</v>
      </c>
      <c r="F2" s="49" t="s">
        <v>7</v>
      </c>
      <c r="G2" s="48" t="s">
        <v>8</v>
      </c>
      <c r="H2" s="48" t="s">
        <v>9</v>
      </c>
      <c r="I2" s="52" t="s">
        <v>10</v>
      </c>
      <c r="J2" s="139" t="s">
        <v>11</v>
      </c>
      <c r="K2" s="84"/>
    </row>
    <row r="3" spans="1:11" s="1" customFormat="1" ht="18.75" customHeight="1">
      <c r="A3" s="46" t="s">
        <v>12</v>
      </c>
      <c r="B3" s="84"/>
      <c r="C3" s="47"/>
      <c r="E3" s="47"/>
      <c r="F3" s="50"/>
      <c r="G3" s="47"/>
      <c r="H3" s="51"/>
      <c r="I3" s="47"/>
      <c r="J3" s="84"/>
      <c r="K3" s="84"/>
    </row>
    <row r="4" spans="1:11" s="1" customFormat="1" ht="25.5">
      <c r="A4" s="3" t="s">
        <v>13</v>
      </c>
      <c r="B4" s="96" t="s">
        <v>14</v>
      </c>
      <c r="C4" s="4" t="s">
        <v>15</v>
      </c>
      <c r="D4" s="4">
        <v>3</v>
      </c>
      <c r="E4" s="66"/>
      <c r="F4" s="36">
        <v>0</v>
      </c>
      <c r="G4" s="3" t="s">
        <v>16</v>
      </c>
      <c r="H4" s="3" t="s">
        <v>17</v>
      </c>
      <c r="I4" s="3"/>
      <c r="J4" s="82" t="s">
        <v>18</v>
      </c>
      <c r="K4" s="84"/>
    </row>
    <row r="5" spans="1:11" s="1" customFormat="1" ht="25.5">
      <c r="A5" s="3">
        <v>1</v>
      </c>
      <c r="B5" s="96" t="s">
        <v>19</v>
      </c>
      <c r="C5" s="3" t="s">
        <v>15</v>
      </c>
      <c r="D5" s="3">
        <v>21</v>
      </c>
      <c r="E5" s="69"/>
      <c r="F5" s="36">
        <f>F4+D4</f>
        <v>3</v>
      </c>
      <c r="G5" s="32"/>
      <c r="H5" s="32"/>
      <c r="I5" s="32"/>
      <c r="J5" s="140" t="s">
        <v>20</v>
      </c>
      <c r="K5" s="84"/>
    </row>
    <row r="6" spans="1:11" s="1" customFormat="1" ht="25.5">
      <c r="A6" s="11" t="s">
        <v>13</v>
      </c>
      <c r="B6" s="97" t="s">
        <v>21</v>
      </c>
      <c r="C6" s="11" t="s">
        <v>15</v>
      </c>
      <c r="D6" s="11">
        <v>3</v>
      </c>
      <c r="E6" s="58"/>
      <c r="F6" s="37">
        <f aca="true" t="shared" si="0" ref="F6:F16">F5+D5</f>
        <v>24</v>
      </c>
      <c r="G6" s="11" t="s">
        <v>22</v>
      </c>
      <c r="H6" s="11" t="s">
        <v>22</v>
      </c>
      <c r="I6" s="3"/>
      <c r="J6" s="82" t="s">
        <v>23</v>
      </c>
      <c r="K6" s="84"/>
    </row>
    <row r="7" spans="1:11" s="1" customFormat="1" ht="12.75">
      <c r="A7" s="7"/>
      <c r="B7" s="98"/>
      <c r="C7" s="7"/>
      <c r="D7" s="7"/>
      <c r="E7" s="59"/>
      <c r="F7" s="37">
        <f t="shared" si="0"/>
        <v>27</v>
      </c>
      <c r="G7" s="7"/>
      <c r="H7" s="7"/>
      <c r="I7" s="3" t="s">
        <v>24</v>
      </c>
      <c r="J7" s="82"/>
      <c r="K7" s="84"/>
    </row>
    <row r="8" spans="1:11" s="1" customFormat="1" ht="12.75">
      <c r="A8" s="14"/>
      <c r="B8" s="99"/>
      <c r="C8" s="14"/>
      <c r="D8" s="14"/>
      <c r="E8" s="60"/>
      <c r="F8" s="38">
        <f t="shared" si="0"/>
        <v>27</v>
      </c>
      <c r="G8" s="14"/>
      <c r="H8" s="14"/>
      <c r="I8" s="21">
        <v>0</v>
      </c>
      <c r="J8" s="82" t="s">
        <v>25</v>
      </c>
      <c r="K8" s="84"/>
    </row>
    <row r="9" spans="1:11" s="1" customFormat="1" ht="25.5">
      <c r="A9" s="14">
        <v>1</v>
      </c>
      <c r="B9" s="99" t="s">
        <v>19</v>
      </c>
      <c r="C9" s="14" t="s">
        <v>15</v>
      </c>
      <c r="D9" s="14">
        <v>19</v>
      </c>
      <c r="E9" s="69"/>
      <c r="F9" s="36">
        <f t="shared" si="0"/>
        <v>27</v>
      </c>
      <c r="G9" s="32"/>
      <c r="H9" s="32"/>
      <c r="I9" s="32"/>
      <c r="J9" s="140" t="s">
        <v>20</v>
      </c>
      <c r="K9" s="84"/>
    </row>
    <row r="10" spans="1:11" s="1" customFormat="1" ht="38.25">
      <c r="A10" s="3">
        <v>1</v>
      </c>
      <c r="B10" s="96" t="s">
        <v>26</v>
      </c>
      <c r="C10" s="3" t="s">
        <v>27</v>
      </c>
      <c r="D10" s="3">
        <v>8</v>
      </c>
      <c r="E10" s="57">
        <v>0</v>
      </c>
      <c r="F10" s="36">
        <f t="shared" si="0"/>
        <v>46</v>
      </c>
      <c r="G10" s="3"/>
      <c r="H10" s="3"/>
      <c r="I10" s="30"/>
      <c r="J10" s="141" t="s">
        <v>28</v>
      </c>
      <c r="K10" s="84"/>
    </row>
    <row r="11" spans="1:11" s="1" customFormat="1" ht="25.5">
      <c r="A11" s="3">
        <v>1</v>
      </c>
      <c r="B11" s="96" t="s">
        <v>29</v>
      </c>
      <c r="C11" s="3" t="s">
        <v>27</v>
      </c>
      <c r="D11" s="3">
        <v>8</v>
      </c>
      <c r="E11" s="57">
        <v>0</v>
      </c>
      <c r="F11" s="36">
        <f t="shared" si="0"/>
        <v>54</v>
      </c>
      <c r="G11" s="3"/>
      <c r="H11" s="3"/>
      <c r="I11" s="30"/>
      <c r="J11" s="141" t="s">
        <v>30</v>
      </c>
      <c r="K11" s="84"/>
    </row>
    <row r="12" spans="1:11" s="1" customFormat="1" ht="25.5">
      <c r="A12" s="3">
        <v>1</v>
      </c>
      <c r="B12" s="96" t="s">
        <v>31</v>
      </c>
      <c r="C12" s="3" t="s">
        <v>27</v>
      </c>
      <c r="D12" s="3">
        <v>8</v>
      </c>
      <c r="E12" s="57">
        <v>0</v>
      </c>
      <c r="F12" s="36">
        <f t="shared" si="0"/>
        <v>62</v>
      </c>
      <c r="G12" s="3"/>
      <c r="H12" s="3"/>
      <c r="I12" s="3"/>
      <c r="J12" s="141" t="s">
        <v>32</v>
      </c>
      <c r="K12" s="84"/>
    </row>
    <row r="13" spans="1:11" s="1" customFormat="1" ht="38.25">
      <c r="A13" s="3">
        <v>1</v>
      </c>
      <c r="B13" s="96" t="s">
        <v>2</v>
      </c>
      <c r="C13" s="3" t="s">
        <v>15</v>
      </c>
      <c r="D13" s="3">
        <v>50</v>
      </c>
      <c r="E13" s="57"/>
      <c r="F13" s="36">
        <f t="shared" si="0"/>
        <v>70</v>
      </c>
      <c r="G13" s="3"/>
      <c r="H13" s="3"/>
      <c r="I13" s="30"/>
      <c r="J13" s="141" t="s">
        <v>33</v>
      </c>
      <c r="K13" s="84"/>
    </row>
    <row r="14" spans="1:11" s="1" customFormat="1" ht="25.5">
      <c r="A14" s="3">
        <v>1</v>
      </c>
      <c r="B14" s="96" t="s">
        <v>34</v>
      </c>
      <c r="C14" s="3" t="s">
        <v>35</v>
      </c>
      <c r="D14" s="3">
        <v>10</v>
      </c>
      <c r="E14" s="57"/>
      <c r="F14" s="36">
        <f t="shared" si="0"/>
        <v>120</v>
      </c>
      <c r="G14" s="3"/>
      <c r="H14" s="3"/>
      <c r="I14" s="30"/>
      <c r="J14" s="141" t="s">
        <v>36</v>
      </c>
      <c r="K14" s="84"/>
    </row>
    <row r="15" spans="1:11" s="1" customFormat="1" ht="25.5">
      <c r="A15" s="3">
        <v>1</v>
      </c>
      <c r="B15" s="96" t="s">
        <v>37</v>
      </c>
      <c r="C15" s="3" t="s">
        <v>15</v>
      </c>
      <c r="D15" s="3">
        <v>4</v>
      </c>
      <c r="E15" s="57"/>
      <c r="F15" s="36">
        <f t="shared" si="0"/>
        <v>130</v>
      </c>
      <c r="G15" s="3"/>
      <c r="H15" s="3"/>
      <c r="I15" s="30"/>
      <c r="J15" s="141" t="s">
        <v>38</v>
      </c>
      <c r="K15" s="84"/>
    </row>
    <row r="16" spans="1:11" s="1" customFormat="1" ht="12.75">
      <c r="A16" s="3"/>
      <c r="B16" s="96" t="s">
        <v>19</v>
      </c>
      <c r="C16" s="3" t="s">
        <v>15</v>
      </c>
      <c r="D16" s="47">
        <f>D17-F16</f>
        <v>216</v>
      </c>
      <c r="E16" s="70"/>
      <c r="F16" s="36">
        <f t="shared" si="0"/>
        <v>134</v>
      </c>
      <c r="G16" s="17"/>
      <c r="H16" s="17"/>
      <c r="I16" s="17"/>
      <c r="J16" s="142"/>
      <c r="K16" s="84"/>
    </row>
    <row r="17" spans="1:11" s="1" customFormat="1" ht="12.75">
      <c r="A17" s="47"/>
      <c r="B17" s="84"/>
      <c r="C17" s="47"/>
      <c r="D17" s="47">
        <v>350</v>
      </c>
      <c r="E17" s="56"/>
      <c r="F17" s="50"/>
      <c r="G17" s="47"/>
      <c r="H17" s="47"/>
      <c r="I17" s="47"/>
      <c r="J17" s="143"/>
      <c r="K17" s="84"/>
    </row>
    <row r="18" spans="1:11" s="1" customFormat="1" ht="12.75">
      <c r="A18" s="53"/>
      <c r="B18" s="53"/>
      <c r="C18" s="53"/>
      <c r="D18" s="53"/>
      <c r="E18" s="53"/>
      <c r="F18" s="36"/>
      <c r="G18" s="53"/>
      <c r="H18" s="53"/>
      <c r="I18" s="53"/>
      <c r="J18" s="144"/>
      <c r="K18" s="84"/>
    </row>
    <row r="19" spans="1:11" s="1" customFormat="1" ht="12.75">
      <c r="A19" s="46" t="s">
        <v>39</v>
      </c>
      <c r="B19" s="84"/>
      <c r="C19" s="47"/>
      <c r="D19" s="47"/>
      <c r="E19" s="56"/>
      <c r="F19" s="50"/>
      <c r="G19" s="47"/>
      <c r="H19" s="51"/>
      <c r="I19" s="47"/>
      <c r="J19" s="84"/>
      <c r="K19" s="84"/>
    </row>
    <row r="20" spans="1:11" s="1" customFormat="1" ht="63.75">
      <c r="A20" s="10" t="s">
        <v>13</v>
      </c>
      <c r="B20" s="88" t="s">
        <v>17</v>
      </c>
      <c r="C20" s="12" t="s">
        <v>15</v>
      </c>
      <c r="D20" s="89">
        <v>10</v>
      </c>
      <c r="E20" s="12"/>
      <c r="F20" s="110">
        <v>0</v>
      </c>
      <c r="G20" s="11" t="s">
        <v>16</v>
      </c>
      <c r="H20" s="88" t="s">
        <v>17</v>
      </c>
      <c r="I20" s="11"/>
      <c r="J20" s="145" t="s">
        <v>40</v>
      </c>
      <c r="K20" s="84"/>
    </row>
    <row r="21" spans="1:11" s="1" customFormat="1" ht="63.75">
      <c r="A21" s="6"/>
      <c r="B21" s="86"/>
      <c r="C21" s="8"/>
      <c r="D21" s="87"/>
      <c r="E21" s="8"/>
      <c r="F21" s="121">
        <f>F20+D20</f>
        <v>10</v>
      </c>
      <c r="G21" s="7"/>
      <c r="H21" s="86"/>
      <c r="I21" s="7"/>
      <c r="J21" s="83" t="s">
        <v>41</v>
      </c>
      <c r="K21" s="84"/>
    </row>
    <row r="22" spans="1:11" s="1" customFormat="1" ht="38.25">
      <c r="A22" s="13"/>
      <c r="B22" s="92"/>
      <c r="C22" s="15"/>
      <c r="D22" s="93"/>
      <c r="E22" s="15"/>
      <c r="F22" s="122">
        <f aca="true" t="shared" si="1" ref="F22:F87">F21+D21</f>
        <v>10</v>
      </c>
      <c r="G22" s="14"/>
      <c r="H22" s="92"/>
      <c r="I22" s="14"/>
      <c r="J22" s="146" t="s">
        <v>42</v>
      </c>
      <c r="K22" s="84"/>
    </row>
    <row r="23" spans="1:11" s="1" customFormat="1" ht="38.25">
      <c r="A23" s="2" t="s">
        <v>13</v>
      </c>
      <c r="B23" s="96" t="s">
        <v>19</v>
      </c>
      <c r="C23" s="4" t="s">
        <v>15</v>
      </c>
      <c r="D23" s="106">
        <v>14</v>
      </c>
      <c r="E23" s="18"/>
      <c r="F23" s="111">
        <f t="shared" si="1"/>
        <v>10</v>
      </c>
      <c r="G23" s="19"/>
      <c r="H23" s="112"/>
      <c r="I23" s="19"/>
      <c r="J23" s="147" t="s">
        <v>43</v>
      </c>
      <c r="K23" s="84"/>
    </row>
    <row r="24" spans="1:11" s="1" customFormat="1" ht="38.25">
      <c r="A24" s="10" t="s">
        <v>13</v>
      </c>
      <c r="B24" s="97" t="s">
        <v>21</v>
      </c>
      <c r="C24" s="12" t="s">
        <v>15</v>
      </c>
      <c r="D24" s="89">
        <v>3</v>
      </c>
      <c r="E24" s="12"/>
      <c r="F24" s="39">
        <f t="shared" si="1"/>
        <v>24</v>
      </c>
      <c r="G24" s="11" t="s">
        <v>22</v>
      </c>
      <c r="H24" s="88" t="s">
        <v>22</v>
      </c>
      <c r="I24" s="3"/>
      <c r="J24" s="82" t="s">
        <v>44</v>
      </c>
      <c r="K24" s="84"/>
    </row>
    <row r="25" spans="1:11" s="1" customFormat="1" ht="12.75">
      <c r="A25" s="6"/>
      <c r="B25" s="98"/>
      <c r="C25" s="8"/>
      <c r="D25" s="87"/>
      <c r="E25" s="8"/>
      <c r="F25" s="123">
        <f t="shared" si="1"/>
        <v>27</v>
      </c>
      <c r="G25" s="7"/>
      <c r="H25" s="86"/>
      <c r="I25" s="3" t="s">
        <v>45</v>
      </c>
      <c r="J25" s="82"/>
      <c r="K25" s="84"/>
    </row>
    <row r="26" spans="1:11" s="1" customFormat="1" ht="12.75">
      <c r="A26" s="13"/>
      <c r="B26" s="99"/>
      <c r="C26" s="15"/>
      <c r="D26" s="93"/>
      <c r="E26" s="15"/>
      <c r="F26" s="124">
        <f t="shared" si="1"/>
        <v>27</v>
      </c>
      <c r="G26" s="14"/>
      <c r="H26" s="92"/>
      <c r="I26" s="85">
        <v>5</v>
      </c>
      <c r="J26" s="83" t="s">
        <v>46</v>
      </c>
      <c r="K26" s="84"/>
    </row>
    <row r="27" spans="1:11" s="1" customFormat="1" ht="38.25">
      <c r="A27" s="3">
        <v>1</v>
      </c>
      <c r="B27" s="96" t="s">
        <v>47</v>
      </c>
      <c r="C27" s="3" t="s">
        <v>15</v>
      </c>
      <c r="D27" s="107">
        <v>19</v>
      </c>
      <c r="E27" s="3"/>
      <c r="F27" s="111">
        <f t="shared" si="1"/>
        <v>27</v>
      </c>
      <c r="G27" s="3" t="s">
        <v>22</v>
      </c>
      <c r="H27" s="107" t="s">
        <v>22</v>
      </c>
      <c r="I27" s="21"/>
      <c r="J27" s="82" t="s">
        <v>48</v>
      </c>
      <c r="K27" s="84"/>
    </row>
    <row r="28" spans="1:11" s="1" customFormat="1" ht="25.5">
      <c r="A28" s="2" t="s">
        <v>13</v>
      </c>
      <c r="B28" s="96" t="s">
        <v>49</v>
      </c>
      <c r="C28" s="4" t="s">
        <v>35</v>
      </c>
      <c r="D28" s="106">
        <v>10</v>
      </c>
      <c r="E28" s="4"/>
      <c r="F28" s="111">
        <f t="shared" si="1"/>
        <v>46</v>
      </c>
      <c r="G28" s="3" t="s">
        <v>16</v>
      </c>
      <c r="H28" s="107" t="s">
        <v>49</v>
      </c>
      <c r="I28" s="3"/>
      <c r="J28" s="82" t="s">
        <v>50</v>
      </c>
      <c r="K28" s="84"/>
    </row>
    <row r="29" spans="1:11" s="1" customFormat="1" ht="38.25">
      <c r="A29" s="10" t="s">
        <v>13</v>
      </c>
      <c r="B29" s="11" t="s">
        <v>51</v>
      </c>
      <c r="C29" s="12" t="s">
        <v>15</v>
      </c>
      <c r="D29" s="12">
        <v>8</v>
      </c>
      <c r="E29" s="12"/>
      <c r="F29" s="39">
        <f t="shared" si="1"/>
        <v>56</v>
      </c>
      <c r="G29" s="11" t="s">
        <v>16</v>
      </c>
      <c r="H29" s="11" t="s">
        <v>51</v>
      </c>
      <c r="I29" s="11"/>
      <c r="J29" s="82" t="s">
        <v>52</v>
      </c>
      <c r="K29" s="84"/>
    </row>
    <row r="30" spans="1:11" s="1" customFormat="1" ht="51">
      <c r="A30" s="13"/>
      <c r="B30" s="14"/>
      <c r="C30" s="15"/>
      <c r="D30" s="15"/>
      <c r="E30" s="15"/>
      <c r="F30" s="124">
        <f t="shared" si="1"/>
        <v>64</v>
      </c>
      <c r="G30" s="14"/>
      <c r="H30" s="14"/>
      <c r="I30" s="14"/>
      <c r="J30" s="141" t="s">
        <v>350</v>
      </c>
      <c r="K30" s="84"/>
    </row>
    <row r="31" spans="1:11" s="1" customFormat="1" ht="25.5">
      <c r="A31" s="10">
        <v>1</v>
      </c>
      <c r="B31" s="11" t="s">
        <v>54</v>
      </c>
      <c r="C31" s="12" t="s">
        <v>15</v>
      </c>
      <c r="D31" s="12">
        <v>3</v>
      </c>
      <c r="E31" s="12"/>
      <c r="F31" s="39">
        <f t="shared" si="1"/>
        <v>64</v>
      </c>
      <c r="G31" s="11" t="s">
        <v>16</v>
      </c>
      <c r="H31" s="11" t="s">
        <v>54</v>
      </c>
      <c r="I31" s="3"/>
      <c r="J31" s="82" t="s">
        <v>55</v>
      </c>
      <c r="K31" s="84"/>
    </row>
    <row r="32" spans="1:11" s="1" customFormat="1" ht="51">
      <c r="A32" s="13"/>
      <c r="B32" s="14"/>
      <c r="C32" s="15"/>
      <c r="D32" s="15"/>
      <c r="E32" s="15"/>
      <c r="F32" s="124">
        <f t="shared" si="1"/>
        <v>67</v>
      </c>
      <c r="G32" s="14"/>
      <c r="H32" s="14"/>
      <c r="I32" s="3"/>
      <c r="J32" s="82" t="s">
        <v>56</v>
      </c>
      <c r="K32" s="84"/>
    </row>
    <row r="33" spans="1:11" s="1" customFormat="1" ht="38.25">
      <c r="A33" s="10">
        <v>1</v>
      </c>
      <c r="B33" s="11" t="s">
        <v>57</v>
      </c>
      <c r="C33" s="89" t="s">
        <v>15</v>
      </c>
      <c r="D33" s="12">
        <v>1</v>
      </c>
      <c r="E33" s="89"/>
      <c r="F33" s="39">
        <f t="shared" si="1"/>
        <v>67</v>
      </c>
      <c r="G33" s="11" t="s">
        <v>16</v>
      </c>
      <c r="H33" s="11" t="s">
        <v>57</v>
      </c>
      <c r="I33" s="3"/>
      <c r="J33" s="82" t="s">
        <v>58</v>
      </c>
      <c r="K33" s="84"/>
    </row>
    <row r="34" spans="1:11" s="1" customFormat="1" ht="13.5" customHeight="1">
      <c r="A34" s="6"/>
      <c r="B34" s="7"/>
      <c r="C34" s="87"/>
      <c r="D34" s="8"/>
      <c r="E34" s="87"/>
      <c r="F34" s="123">
        <f t="shared" si="1"/>
        <v>68</v>
      </c>
      <c r="G34" s="7"/>
      <c r="H34" s="7"/>
      <c r="I34" s="3" t="s">
        <v>45</v>
      </c>
      <c r="J34" s="82"/>
      <c r="K34" s="84"/>
    </row>
    <row r="35" spans="1:11" s="1" customFormat="1" ht="12.75">
      <c r="A35" s="6"/>
      <c r="B35" s="7"/>
      <c r="C35" s="87"/>
      <c r="D35" s="8"/>
      <c r="E35" s="87"/>
      <c r="F35" s="123">
        <f t="shared" si="1"/>
        <v>68</v>
      </c>
      <c r="G35" s="7"/>
      <c r="H35" s="7"/>
      <c r="I35" s="3" t="s">
        <v>59</v>
      </c>
      <c r="J35" s="82" t="s">
        <v>60</v>
      </c>
      <c r="K35" s="84"/>
    </row>
    <row r="36" spans="1:11" s="1" customFormat="1" ht="12.75">
      <c r="A36" s="13"/>
      <c r="B36" s="14"/>
      <c r="C36" s="93"/>
      <c r="D36" s="15"/>
      <c r="E36" s="93"/>
      <c r="F36" s="124">
        <f t="shared" si="1"/>
        <v>68</v>
      </c>
      <c r="G36" s="14"/>
      <c r="H36" s="14"/>
      <c r="I36" s="3" t="s">
        <v>61</v>
      </c>
      <c r="J36" s="82" t="s">
        <v>62</v>
      </c>
      <c r="K36" s="84"/>
    </row>
    <row r="37" spans="1:11" s="1" customFormat="1" ht="25.5">
      <c r="A37" s="10">
        <v>1</v>
      </c>
      <c r="B37" s="11" t="s">
        <v>63</v>
      </c>
      <c r="C37" s="12" t="s">
        <v>15</v>
      </c>
      <c r="D37" s="89">
        <v>1</v>
      </c>
      <c r="E37" s="12"/>
      <c r="F37" s="39">
        <f t="shared" si="1"/>
        <v>68</v>
      </c>
      <c r="G37" s="11" t="s">
        <v>16</v>
      </c>
      <c r="H37" s="88" t="s">
        <v>63</v>
      </c>
      <c r="I37" s="11"/>
      <c r="J37" s="82" t="s">
        <v>64</v>
      </c>
      <c r="K37" s="84"/>
    </row>
    <row r="38" spans="1:11" s="1" customFormat="1" ht="12.75">
      <c r="A38" s="13"/>
      <c r="B38" s="14"/>
      <c r="C38" s="15"/>
      <c r="D38" s="93"/>
      <c r="E38" s="15"/>
      <c r="F38" s="124">
        <f t="shared" si="1"/>
        <v>69</v>
      </c>
      <c r="G38" s="14"/>
      <c r="H38" s="92"/>
      <c r="I38" s="14"/>
      <c r="J38" s="82" t="s">
        <v>65</v>
      </c>
      <c r="K38" s="84"/>
    </row>
    <row r="39" spans="1:11" s="1" customFormat="1" ht="25.5">
      <c r="A39" s="2">
        <v>1</v>
      </c>
      <c r="B39" s="96" t="s">
        <v>319</v>
      </c>
      <c r="C39" s="4" t="s">
        <v>27</v>
      </c>
      <c r="D39" s="106">
        <v>5</v>
      </c>
      <c r="E39" s="4">
        <v>2</v>
      </c>
      <c r="F39" s="111">
        <f t="shared" si="1"/>
        <v>69</v>
      </c>
      <c r="G39" s="3" t="s">
        <v>16</v>
      </c>
      <c r="H39" s="107" t="s">
        <v>319</v>
      </c>
      <c r="I39" s="9"/>
      <c r="J39" s="141" t="s">
        <v>320</v>
      </c>
      <c r="K39" s="84"/>
    </row>
    <row r="40" spans="1:216" ht="51">
      <c r="A40" s="10">
        <v>1</v>
      </c>
      <c r="B40" s="11" t="s">
        <v>68</v>
      </c>
      <c r="C40" s="12" t="s">
        <v>15</v>
      </c>
      <c r="D40" s="89">
        <v>1</v>
      </c>
      <c r="E40" s="12"/>
      <c r="F40" s="39">
        <f t="shared" si="1"/>
        <v>74</v>
      </c>
      <c r="G40" s="11" t="s">
        <v>16</v>
      </c>
      <c r="H40" s="58" t="s">
        <v>68</v>
      </c>
      <c r="I40" s="3"/>
      <c r="J40" s="141" t="s">
        <v>69</v>
      </c>
      <c r="K40" s="84"/>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row>
    <row r="41" spans="1:216" ht="12.75">
      <c r="A41" s="6"/>
      <c r="B41" s="7"/>
      <c r="C41" s="8"/>
      <c r="D41" s="87"/>
      <c r="E41" s="8"/>
      <c r="F41" s="123">
        <f t="shared" si="1"/>
        <v>75</v>
      </c>
      <c r="G41" s="7"/>
      <c r="H41" s="59"/>
      <c r="I41" s="3" t="s">
        <v>45</v>
      </c>
      <c r="J41" s="141"/>
      <c r="K41" s="84"/>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row>
    <row r="42" spans="1:216" ht="12.75">
      <c r="A42" s="6"/>
      <c r="B42" s="7"/>
      <c r="C42" s="8"/>
      <c r="D42" s="87"/>
      <c r="E42" s="8"/>
      <c r="F42" s="123">
        <f t="shared" si="1"/>
        <v>75</v>
      </c>
      <c r="G42" s="7"/>
      <c r="H42" s="59"/>
      <c r="I42" s="3" t="s">
        <v>70</v>
      </c>
      <c r="J42" s="82" t="s">
        <v>71</v>
      </c>
      <c r="K42" s="84"/>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row>
    <row r="43" spans="1:216" ht="12.75">
      <c r="A43" s="13"/>
      <c r="B43" s="14"/>
      <c r="C43" s="15"/>
      <c r="D43" s="93"/>
      <c r="E43" s="15"/>
      <c r="F43" s="124">
        <f t="shared" si="1"/>
        <v>75</v>
      </c>
      <c r="G43" s="14"/>
      <c r="H43" s="60"/>
      <c r="I43" s="3" t="s">
        <v>72</v>
      </c>
      <c r="J43" s="82" t="s">
        <v>73</v>
      </c>
      <c r="K43" s="84"/>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row>
    <row r="44" spans="1:216" ht="25.5">
      <c r="A44" s="13">
        <v>1</v>
      </c>
      <c r="B44" s="99" t="s">
        <v>74</v>
      </c>
      <c r="C44" s="15" t="s">
        <v>15</v>
      </c>
      <c r="D44" s="93">
        <v>6</v>
      </c>
      <c r="E44" s="15"/>
      <c r="F44" s="111">
        <f t="shared" si="1"/>
        <v>75</v>
      </c>
      <c r="G44" s="3" t="s">
        <v>16</v>
      </c>
      <c r="H44" s="107" t="s">
        <v>74</v>
      </c>
      <c r="I44" s="3"/>
      <c r="J44" s="141" t="s">
        <v>75</v>
      </c>
      <c r="K44" s="84"/>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row>
    <row r="45" spans="1:216" ht="38.25">
      <c r="A45" s="10">
        <v>1</v>
      </c>
      <c r="B45" s="97" t="s">
        <v>76</v>
      </c>
      <c r="C45" s="12" t="s">
        <v>15</v>
      </c>
      <c r="D45" s="89">
        <v>10</v>
      </c>
      <c r="E45" s="12"/>
      <c r="F45" s="39">
        <f t="shared" si="1"/>
        <v>81</v>
      </c>
      <c r="G45" s="11" t="s">
        <v>16</v>
      </c>
      <c r="H45" s="88" t="s">
        <v>76</v>
      </c>
      <c r="I45" s="11"/>
      <c r="J45" s="82" t="s">
        <v>77</v>
      </c>
      <c r="K45" s="84"/>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row>
    <row r="46" spans="1:216" ht="25.5">
      <c r="A46" s="6"/>
      <c r="B46" s="98"/>
      <c r="C46" s="8"/>
      <c r="D46" s="87"/>
      <c r="E46" s="8"/>
      <c r="F46" s="123">
        <f t="shared" si="1"/>
        <v>91</v>
      </c>
      <c r="G46" s="7"/>
      <c r="H46" s="86"/>
      <c r="I46" s="7"/>
      <c r="J46" s="141" t="s">
        <v>78</v>
      </c>
      <c r="K46" s="84"/>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row>
    <row r="47" spans="1:216" ht="51">
      <c r="A47" s="6"/>
      <c r="B47" s="98"/>
      <c r="C47" s="8"/>
      <c r="D47" s="87"/>
      <c r="E47" s="8"/>
      <c r="F47" s="123">
        <f t="shared" si="1"/>
        <v>91</v>
      </c>
      <c r="G47" s="7"/>
      <c r="H47" s="86"/>
      <c r="I47" s="7"/>
      <c r="J47" s="148" t="s">
        <v>79</v>
      </c>
      <c r="K47" s="84"/>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row>
    <row r="48" spans="1:216" ht="38.25">
      <c r="A48" s="6"/>
      <c r="B48" s="98"/>
      <c r="C48" s="8"/>
      <c r="D48" s="87"/>
      <c r="E48" s="8"/>
      <c r="F48" s="123">
        <f t="shared" si="1"/>
        <v>91</v>
      </c>
      <c r="G48" s="7"/>
      <c r="H48" s="86"/>
      <c r="I48" s="7"/>
      <c r="J48" s="149" t="s">
        <v>80</v>
      </c>
      <c r="K48" s="84"/>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row>
    <row r="49" spans="1:216" ht="12.75">
      <c r="A49" s="6"/>
      <c r="B49" s="99"/>
      <c r="C49" s="15"/>
      <c r="D49" s="93"/>
      <c r="E49" s="15"/>
      <c r="F49" s="124">
        <f t="shared" si="1"/>
        <v>91</v>
      </c>
      <c r="G49" s="7"/>
      <c r="H49" s="86"/>
      <c r="I49" s="11" t="s">
        <v>45</v>
      </c>
      <c r="J49" s="150" t="s">
        <v>81</v>
      </c>
      <c r="K49" s="84"/>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row>
    <row r="50" spans="1:216" ht="38.25">
      <c r="A50" s="10">
        <v>1</v>
      </c>
      <c r="B50" s="97" t="s">
        <v>82</v>
      </c>
      <c r="C50" s="12" t="s">
        <v>15</v>
      </c>
      <c r="D50" s="89">
        <v>1</v>
      </c>
      <c r="E50" s="12"/>
      <c r="F50" s="39">
        <f t="shared" si="1"/>
        <v>91</v>
      </c>
      <c r="G50" s="11" t="s">
        <v>16</v>
      </c>
      <c r="H50" s="88" t="s">
        <v>82</v>
      </c>
      <c r="I50" s="11"/>
      <c r="J50" s="151" t="s">
        <v>83</v>
      </c>
      <c r="K50" s="84"/>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row>
    <row r="51" spans="1:216" ht="12.75">
      <c r="A51" s="7"/>
      <c r="B51" s="98"/>
      <c r="C51" s="8"/>
      <c r="D51" s="87"/>
      <c r="E51" s="8"/>
      <c r="F51" s="123">
        <f t="shared" si="1"/>
        <v>92</v>
      </c>
      <c r="G51" s="7"/>
      <c r="H51" s="86"/>
      <c r="I51" s="3" t="s">
        <v>45</v>
      </c>
      <c r="J51" s="141"/>
      <c r="K51" s="84"/>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row>
    <row r="52" spans="1:216" ht="12.75">
      <c r="A52" s="7"/>
      <c r="B52" s="90"/>
      <c r="C52" s="7"/>
      <c r="D52" s="87"/>
      <c r="E52" s="8"/>
      <c r="F52" s="123">
        <f t="shared" si="1"/>
        <v>92</v>
      </c>
      <c r="G52" s="7"/>
      <c r="H52" s="86"/>
      <c r="I52" s="3" t="s">
        <v>84</v>
      </c>
      <c r="J52" s="82" t="s">
        <v>85</v>
      </c>
      <c r="K52" s="84"/>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row>
    <row r="53" spans="1:216" ht="25.5">
      <c r="A53" s="13"/>
      <c r="B53" s="91"/>
      <c r="C53" s="14"/>
      <c r="D53" s="93"/>
      <c r="E53" s="15"/>
      <c r="F53" s="124">
        <f t="shared" si="1"/>
        <v>92</v>
      </c>
      <c r="G53" s="14"/>
      <c r="H53" s="92"/>
      <c r="I53" s="3" t="s">
        <v>86</v>
      </c>
      <c r="J53" s="82" t="s">
        <v>87</v>
      </c>
      <c r="K53" s="84"/>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row>
    <row r="54" spans="1:216" ht="25.5">
      <c r="A54" s="10">
        <v>1</v>
      </c>
      <c r="B54" s="97" t="s">
        <v>88</v>
      </c>
      <c r="C54" s="12" t="s">
        <v>15</v>
      </c>
      <c r="D54" s="89">
        <v>1</v>
      </c>
      <c r="E54" s="12"/>
      <c r="F54" s="39">
        <f t="shared" si="1"/>
        <v>92</v>
      </c>
      <c r="G54" s="11" t="s">
        <v>16</v>
      </c>
      <c r="H54" s="58" t="s">
        <v>88</v>
      </c>
      <c r="I54" s="14"/>
      <c r="J54" s="149" t="s">
        <v>89</v>
      </c>
      <c r="K54" s="84"/>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row>
    <row r="55" spans="1:216" ht="12.75">
      <c r="A55" s="6"/>
      <c r="B55" s="98"/>
      <c r="C55" s="8"/>
      <c r="D55" s="87"/>
      <c r="E55" s="8"/>
      <c r="F55" s="123">
        <f t="shared" si="1"/>
        <v>93</v>
      </c>
      <c r="G55" s="7"/>
      <c r="H55" s="59"/>
      <c r="I55" s="11" t="s">
        <v>45</v>
      </c>
      <c r="J55" s="150"/>
      <c r="K55" s="84"/>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row>
    <row r="56" spans="1:216" ht="38.25">
      <c r="A56" s="6"/>
      <c r="B56" s="98"/>
      <c r="C56" s="8"/>
      <c r="D56" s="87"/>
      <c r="E56" s="8"/>
      <c r="F56" s="123">
        <f t="shared" si="1"/>
        <v>93</v>
      </c>
      <c r="G56" s="7"/>
      <c r="H56" s="59"/>
      <c r="I56" s="3" t="s">
        <v>86</v>
      </c>
      <c r="J56" s="82" t="s">
        <v>90</v>
      </c>
      <c r="K56" s="84"/>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row>
    <row r="57" spans="1:216" ht="51">
      <c r="A57" s="13"/>
      <c r="B57" s="99"/>
      <c r="C57" s="15"/>
      <c r="D57" s="93"/>
      <c r="E57" s="15"/>
      <c r="F57" s="124">
        <f t="shared" si="1"/>
        <v>93</v>
      </c>
      <c r="G57" s="14"/>
      <c r="H57" s="60"/>
      <c r="I57" s="7" t="s">
        <v>91</v>
      </c>
      <c r="J57" s="83" t="s">
        <v>92</v>
      </c>
      <c r="K57" s="84"/>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row>
    <row r="58" spans="1:216" s="34" customFormat="1" ht="38.25">
      <c r="A58" s="10">
        <v>1</v>
      </c>
      <c r="B58" s="97" t="s">
        <v>96</v>
      </c>
      <c r="C58" s="11" t="s">
        <v>35</v>
      </c>
      <c r="D58" s="88">
        <v>10</v>
      </c>
      <c r="E58" s="11"/>
      <c r="F58" s="39">
        <f t="shared" si="1"/>
        <v>93</v>
      </c>
      <c r="G58" s="11" t="s">
        <v>16</v>
      </c>
      <c r="H58" s="88" t="s">
        <v>96</v>
      </c>
      <c r="I58" s="11"/>
      <c r="J58" s="151" t="s">
        <v>97</v>
      </c>
      <c r="K58" s="161"/>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2"/>
      <c r="BR58" s="162"/>
      <c r="BS58" s="162"/>
      <c r="BT58" s="162"/>
      <c r="BU58" s="162"/>
      <c r="BV58" s="162"/>
      <c r="BW58" s="162"/>
      <c r="BX58" s="162"/>
      <c r="BY58" s="162"/>
      <c r="BZ58" s="162"/>
      <c r="CA58" s="162"/>
      <c r="CB58" s="162"/>
      <c r="CC58" s="162"/>
      <c r="CD58" s="162"/>
      <c r="CE58" s="162"/>
      <c r="CF58" s="162"/>
      <c r="CG58" s="162"/>
      <c r="CH58" s="162"/>
      <c r="CI58" s="162"/>
      <c r="CJ58" s="162"/>
      <c r="CK58" s="162"/>
      <c r="CL58" s="162"/>
      <c r="CM58" s="162"/>
      <c r="CN58" s="162"/>
      <c r="CO58" s="162"/>
      <c r="CP58" s="162"/>
      <c r="CQ58" s="162"/>
      <c r="CR58" s="162"/>
      <c r="CS58" s="162"/>
      <c r="CT58" s="162"/>
      <c r="CU58" s="162"/>
      <c r="CV58" s="162"/>
      <c r="CW58" s="162"/>
      <c r="CX58" s="162"/>
      <c r="CY58" s="162"/>
      <c r="CZ58" s="162"/>
      <c r="DA58" s="162"/>
      <c r="DB58" s="162"/>
      <c r="DC58" s="162"/>
      <c r="DD58" s="162"/>
      <c r="DE58" s="162"/>
      <c r="DF58" s="162"/>
      <c r="DG58" s="162"/>
      <c r="DH58" s="162"/>
      <c r="DI58" s="162"/>
      <c r="DJ58" s="162"/>
      <c r="DK58" s="162"/>
      <c r="DL58" s="162"/>
      <c r="DM58" s="162"/>
      <c r="DN58" s="162"/>
      <c r="DO58" s="162"/>
      <c r="DP58" s="162"/>
      <c r="DQ58" s="162"/>
      <c r="DR58" s="162"/>
      <c r="DS58" s="162"/>
      <c r="DT58" s="162"/>
      <c r="DU58" s="162"/>
      <c r="DV58" s="162"/>
      <c r="DW58" s="162"/>
      <c r="DX58" s="162"/>
      <c r="DY58" s="162"/>
      <c r="DZ58" s="162"/>
      <c r="EA58" s="162"/>
      <c r="EB58" s="162"/>
      <c r="EC58" s="162"/>
      <c r="ED58" s="162"/>
      <c r="EE58" s="162"/>
      <c r="EF58" s="162"/>
      <c r="EG58" s="162"/>
      <c r="EH58" s="162"/>
      <c r="EI58" s="162"/>
      <c r="EJ58" s="162"/>
      <c r="EK58" s="162"/>
      <c r="EL58" s="162"/>
      <c r="EM58" s="162"/>
      <c r="EN58" s="162"/>
      <c r="EO58" s="162"/>
      <c r="EP58" s="162"/>
      <c r="EQ58" s="162"/>
      <c r="ER58" s="162"/>
      <c r="ES58" s="162"/>
      <c r="ET58" s="162"/>
      <c r="EU58" s="162"/>
      <c r="EV58" s="162"/>
      <c r="EW58" s="162"/>
      <c r="EX58" s="162"/>
      <c r="EY58" s="162"/>
      <c r="EZ58" s="162"/>
      <c r="FA58" s="162"/>
      <c r="FB58" s="162"/>
      <c r="FC58" s="162"/>
      <c r="FD58" s="162"/>
      <c r="FE58" s="162"/>
      <c r="FF58" s="162"/>
      <c r="FG58" s="162"/>
      <c r="FH58" s="162"/>
      <c r="FI58" s="162"/>
      <c r="FJ58" s="162"/>
      <c r="FK58" s="162"/>
      <c r="FL58" s="162"/>
      <c r="FM58" s="162"/>
      <c r="FN58" s="162"/>
      <c r="FO58" s="162"/>
      <c r="FP58" s="162"/>
      <c r="FQ58" s="162"/>
      <c r="FR58" s="162"/>
      <c r="FS58" s="162"/>
      <c r="FT58" s="162"/>
      <c r="FU58" s="162"/>
      <c r="FV58" s="162"/>
      <c r="FW58" s="162"/>
      <c r="FX58" s="162"/>
      <c r="FY58" s="162"/>
      <c r="FZ58" s="162"/>
      <c r="GA58" s="162"/>
      <c r="GB58" s="162"/>
      <c r="GC58" s="162"/>
      <c r="GD58" s="162"/>
      <c r="GE58" s="162"/>
      <c r="GF58" s="162"/>
      <c r="GG58" s="162"/>
      <c r="GH58" s="162"/>
      <c r="GI58" s="162"/>
      <c r="GJ58" s="162"/>
      <c r="GK58" s="162"/>
      <c r="GL58" s="162"/>
      <c r="GM58" s="162"/>
      <c r="GN58" s="162"/>
      <c r="GO58" s="162"/>
      <c r="GP58" s="162"/>
      <c r="GQ58" s="162"/>
      <c r="GR58" s="162"/>
      <c r="GS58" s="162"/>
      <c r="GT58" s="162"/>
      <c r="GU58" s="162"/>
      <c r="GV58" s="162"/>
      <c r="GW58" s="162"/>
      <c r="GX58" s="162"/>
      <c r="GY58" s="162"/>
      <c r="GZ58" s="162"/>
      <c r="HA58" s="162"/>
      <c r="HB58" s="162"/>
      <c r="HC58" s="162"/>
      <c r="HD58" s="162"/>
      <c r="HE58" s="162"/>
      <c r="HF58" s="162"/>
      <c r="HG58" s="162"/>
      <c r="HH58" s="162"/>
    </row>
    <row r="59" spans="1:216" ht="12.75">
      <c r="A59" s="13"/>
      <c r="B59" s="99"/>
      <c r="C59" s="14"/>
      <c r="D59" s="92"/>
      <c r="E59" s="14"/>
      <c r="F59" s="124">
        <f t="shared" si="1"/>
        <v>103</v>
      </c>
      <c r="G59" s="14"/>
      <c r="H59" s="92"/>
      <c r="I59" s="14"/>
      <c r="J59" s="149" t="s">
        <v>98</v>
      </c>
      <c r="K59" s="84"/>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row>
    <row r="60" spans="1:216" ht="25.5">
      <c r="A60" s="6">
        <v>1</v>
      </c>
      <c r="B60" s="98" t="s">
        <v>99</v>
      </c>
      <c r="C60" s="7" t="s">
        <v>27</v>
      </c>
      <c r="D60" s="86">
        <v>6</v>
      </c>
      <c r="E60" s="7">
        <v>2</v>
      </c>
      <c r="F60" s="39">
        <f t="shared" si="1"/>
        <v>103</v>
      </c>
      <c r="G60" s="7" t="s">
        <v>16</v>
      </c>
      <c r="H60" s="86" t="s">
        <v>100</v>
      </c>
      <c r="I60" s="14"/>
      <c r="J60" s="149" t="s">
        <v>101</v>
      </c>
      <c r="K60" s="84"/>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row>
    <row r="61" spans="1:216" ht="12.75">
      <c r="A61" s="6"/>
      <c r="B61" s="98"/>
      <c r="C61" s="7"/>
      <c r="D61" s="86"/>
      <c r="E61" s="7"/>
      <c r="F61" s="123">
        <f t="shared" si="1"/>
        <v>109</v>
      </c>
      <c r="G61" s="7"/>
      <c r="H61" s="86"/>
      <c r="I61" s="3" t="s">
        <v>45</v>
      </c>
      <c r="J61" s="141"/>
      <c r="K61" s="84"/>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row>
    <row r="62" spans="1:216" ht="12.75">
      <c r="A62" s="6"/>
      <c r="B62" s="98"/>
      <c r="C62" s="7"/>
      <c r="D62" s="86"/>
      <c r="E62" s="7"/>
      <c r="F62" s="124">
        <f t="shared" si="1"/>
        <v>109</v>
      </c>
      <c r="G62" s="7"/>
      <c r="H62" s="86"/>
      <c r="I62" s="109" t="s">
        <v>102</v>
      </c>
      <c r="J62" s="151" t="s">
        <v>103</v>
      </c>
      <c r="K62" s="84"/>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row>
    <row r="63" spans="1:216" ht="38.25">
      <c r="A63" s="115">
        <v>1</v>
      </c>
      <c r="B63" s="100" t="s">
        <v>104</v>
      </c>
      <c r="C63" s="12" t="s">
        <v>15</v>
      </c>
      <c r="D63" s="89">
        <v>3</v>
      </c>
      <c r="E63" s="12"/>
      <c r="F63" s="39">
        <f t="shared" si="1"/>
        <v>109</v>
      </c>
      <c r="G63" s="12" t="s">
        <v>16</v>
      </c>
      <c r="H63" s="89" t="s">
        <v>105</v>
      </c>
      <c r="I63" s="12"/>
      <c r="J63" s="141" t="s">
        <v>106</v>
      </c>
      <c r="K63" s="84"/>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row>
    <row r="64" spans="1:216" ht="25.5">
      <c r="A64" s="13"/>
      <c r="B64" s="99"/>
      <c r="C64" s="14"/>
      <c r="D64" s="92"/>
      <c r="E64" s="14"/>
      <c r="F64" s="124">
        <f t="shared" si="1"/>
        <v>112</v>
      </c>
      <c r="G64" s="14"/>
      <c r="H64" s="92"/>
      <c r="I64" s="14"/>
      <c r="J64" s="82" t="s">
        <v>107</v>
      </c>
      <c r="K64" s="84"/>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row>
    <row r="65" spans="1:216" ht="12.75">
      <c r="A65" s="10">
        <v>1</v>
      </c>
      <c r="B65" s="97" t="s">
        <v>108</v>
      </c>
      <c r="C65" s="11" t="s">
        <v>15</v>
      </c>
      <c r="D65" s="88">
        <v>1</v>
      </c>
      <c r="E65" s="11"/>
      <c r="F65" s="39">
        <f t="shared" si="1"/>
        <v>112</v>
      </c>
      <c r="G65" s="11" t="s">
        <v>16</v>
      </c>
      <c r="H65" s="88" t="s">
        <v>108</v>
      </c>
      <c r="I65" s="3"/>
      <c r="J65" s="82"/>
      <c r="K65" s="84"/>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row>
    <row r="66" spans="1:216" ht="12.75">
      <c r="A66" s="6"/>
      <c r="B66" s="98"/>
      <c r="C66" s="7"/>
      <c r="D66" s="86"/>
      <c r="E66" s="7"/>
      <c r="F66" s="123">
        <f t="shared" si="1"/>
        <v>113</v>
      </c>
      <c r="G66" s="7"/>
      <c r="H66" s="86"/>
      <c r="I66" s="3" t="s">
        <v>45</v>
      </c>
      <c r="J66" s="146"/>
      <c r="K66" s="84"/>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row>
    <row r="67" spans="1:216" ht="12.75">
      <c r="A67" s="6"/>
      <c r="B67" s="98"/>
      <c r="C67" s="7"/>
      <c r="D67" s="86"/>
      <c r="E67" s="7"/>
      <c r="F67" s="123">
        <f t="shared" si="1"/>
        <v>113</v>
      </c>
      <c r="G67" s="7"/>
      <c r="H67" s="86"/>
      <c r="I67" s="3" t="s">
        <v>109</v>
      </c>
      <c r="J67" s="146" t="s">
        <v>110</v>
      </c>
      <c r="K67" s="84"/>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row>
    <row r="68" spans="1:216" ht="12.75">
      <c r="A68" s="6"/>
      <c r="B68" s="98"/>
      <c r="C68" s="7"/>
      <c r="D68" s="86"/>
      <c r="E68" s="7"/>
      <c r="F68" s="123">
        <f t="shared" si="1"/>
        <v>113</v>
      </c>
      <c r="G68" s="7"/>
      <c r="H68" s="86"/>
      <c r="I68" s="3" t="s">
        <v>70</v>
      </c>
      <c r="J68" s="146" t="s">
        <v>111</v>
      </c>
      <c r="K68" s="84"/>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row>
    <row r="69" spans="1:216" ht="12.75">
      <c r="A69" s="6"/>
      <c r="B69" s="98"/>
      <c r="C69" s="7"/>
      <c r="D69" s="86"/>
      <c r="E69" s="7"/>
      <c r="F69" s="123">
        <f t="shared" si="1"/>
        <v>113</v>
      </c>
      <c r="G69" s="7"/>
      <c r="H69" s="86"/>
      <c r="I69" s="3" t="s">
        <v>112</v>
      </c>
      <c r="J69" s="146" t="s">
        <v>113</v>
      </c>
      <c r="K69" s="84"/>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row>
    <row r="70" spans="1:216" ht="12.75">
      <c r="A70" s="6"/>
      <c r="B70" s="98"/>
      <c r="C70" s="7"/>
      <c r="D70" s="86"/>
      <c r="E70" s="7"/>
      <c r="F70" s="123">
        <f t="shared" si="1"/>
        <v>113</v>
      </c>
      <c r="G70" s="7"/>
      <c r="H70" s="86"/>
      <c r="I70" s="3" t="s">
        <v>61</v>
      </c>
      <c r="J70" s="146" t="s">
        <v>114</v>
      </c>
      <c r="K70" s="84"/>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row>
    <row r="71" spans="1:216" ht="12.75">
      <c r="A71" s="13"/>
      <c r="B71" s="99"/>
      <c r="C71" s="14"/>
      <c r="D71" s="92"/>
      <c r="E71" s="14"/>
      <c r="F71" s="124">
        <f t="shared" si="1"/>
        <v>113</v>
      </c>
      <c r="G71" s="14"/>
      <c r="H71" s="92"/>
      <c r="I71" s="3" t="s">
        <v>115</v>
      </c>
      <c r="J71" s="146" t="s">
        <v>116</v>
      </c>
      <c r="K71" s="84"/>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row>
    <row r="72" spans="1:216" ht="38.25">
      <c r="A72" s="2">
        <v>2</v>
      </c>
      <c r="B72" s="96" t="s">
        <v>117</v>
      </c>
      <c r="C72" s="3" t="s">
        <v>15</v>
      </c>
      <c r="D72" s="107">
        <v>8</v>
      </c>
      <c r="E72" s="3"/>
      <c r="F72" s="111">
        <f t="shared" si="1"/>
        <v>113</v>
      </c>
      <c r="G72" s="3" t="s">
        <v>16</v>
      </c>
      <c r="H72" s="107" t="s">
        <v>117</v>
      </c>
      <c r="I72" s="3"/>
      <c r="J72" s="82" t="s">
        <v>359</v>
      </c>
      <c r="K72" s="84"/>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row>
    <row r="73" spans="1:216" ht="25.5">
      <c r="A73" s="10">
        <v>1</v>
      </c>
      <c r="B73" s="97" t="s">
        <v>118</v>
      </c>
      <c r="C73" s="11" t="s">
        <v>15</v>
      </c>
      <c r="D73" s="88">
        <v>1</v>
      </c>
      <c r="E73" s="11"/>
      <c r="F73" s="39">
        <f t="shared" si="1"/>
        <v>121</v>
      </c>
      <c r="G73" s="11" t="s">
        <v>16</v>
      </c>
      <c r="H73" s="88" t="s">
        <v>119</v>
      </c>
      <c r="I73" s="173" t="s">
        <v>24</v>
      </c>
      <c r="J73" s="172" t="s">
        <v>438</v>
      </c>
      <c r="K73" s="84"/>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row>
    <row r="74" spans="1:216" ht="12.75">
      <c r="A74" s="6"/>
      <c r="B74" s="98"/>
      <c r="C74" s="7"/>
      <c r="D74" s="86"/>
      <c r="E74" s="7"/>
      <c r="F74" s="39"/>
      <c r="G74" s="7"/>
      <c r="H74" s="86"/>
      <c r="I74" s="3" t="s">
        <v>61</v>
      </c>
      <c r="J74" s="172" t="s">
        <v>434</v>
      </c>
      <c r="K74" s="84"/>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row>
    <row r="75" spans="1:216" ht="12.75">
      <c r="A75" s="6"/>
      <c r="B75" s="98"/>
      <c r="C75" s="7"/>
      <c r="D75" s="86"/>
      <c r="E75" s="7"/>
      <c r="F75" s="39"/>
      <c r="G75" s="7"/>
      <c r="H75" s="86"/>
      <c r="I75" s="3" t="s">
        <v>112</v>
      </c>
      <c r="J75" s="172" t="s">
        <v>435</v>
      </c>
      <c r="K75" s="84"/>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row>
    <row r="76" spans="1:216" ht="12.75">
      <c r="A76" s="6"/>
      <c r="B76" s="98"/>
      <c r="C76" s="7"/>
      <c r="D76" s="86"/>
      <c r="E76" s="7"/>
      <c r="F76" s="39"/>
      <c r="G76" s="7"/>
      <c r="H76" s="86"/>
      <c r="I76" s="3" t="s">
        <v>67</v>
      </c>
      <c r="J76" s="172" t="s">
        <v>436</v>
      </c>
      <c r="K76" s="84"/>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row>
    <row r="77" spans="1:216" ht="12.75">
      <c r="A77" s="6"/>
      <c r="B77" s="98"/>
      <c r="C77" s="7"/>
      <c r="D77" s="86"/>
      <c r="E77" s="7"/>
      <c r="F77" s="39"/>
      <c r="G77" s="7"/>
      <c r="H77" s="86"/>
      <c r="I77" s="3" t="s">
        <v>191</v>
      </c>
      <c r="J77" s="172" t="s">
        <v>437</v>
      </c>
      <c r="K77" s="84"/>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row>
    <row r="78" spans="1:216" ht="25.5">
      <c r="A78" s="13">
        <v>1</v>
      </c>
      <c r="B78" s="99" t="s">
        <v>222</v>
      </c>
      <c r="C78" s="14" t="s">
        <v>15</v>
      </c>
      <c r="D78" s="92">
        <v>2</v>
      </c>
      <c r="E78" s="14"/>
      <c r="F78" s="39">
        <v>122</v>
      </c>
      <c r="G78" s="14" t="s">
        <v>16</v>
      </c>
      <c r="H78" s="92" t="s">
        <v>222</v>
      </c>
      <c r="I78" s="3"/>
      <c r="J78" s="82" t="s">
        <v>432</v>
      </c>
      <c r="K78" s="84"/>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row>
    <row r="79" spans="1:216" ht="25.5">
      <c r="A79" s="13"/>
      <c r="B79" s="99"/>
      <c r="C79" s="14"/>
      <c r="D79" s="92"/>
      <c r="E79" s="14"/>
      <c r="F79" s="41">
        <f t="shared" si="1"/>
        <v>124</v>
      </c>
      <c r="G79" s="14"/>
      <c r="H79" s="92"/>
      <c r="I79" s="3"/>
      <c r="J79" s="83" t="s">
        <v>224</v>
      </c>
      <c r="K79" s="84"/>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row>
    <row r="80" spans="1:216" s="35" customFormat="1" ht="63.75">
      <c r="A80" s="2">
        <v>1</v>
      </c>
      <c r="B80" s="96" t="s">
        <v>123</v>
      </c>
      <c r="C80" s="3" t="s">
        <v>15</v>
      </c>
      <c r="D80" s="107">
        <v>2</v>
      </c>
      <c r="E80" s="3"/>
      <c r="F80" s="111">
        <f t="shared" si="1"/>
        <v>124</v>
      </c>
      <c r="G80" s="3" t="s">
        <v>16</v>
      </c>
      <c r="H80" s="107" t="s">
        <v>124</v>
      </c>
      <c r="I80" s="3"/>
      <c r="J80" s="82" t="s">
        <v>125</v>
      </c>
      <c r="K80" s="84"/>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row>
    <row r="81" spans="1:11" s="1" customFormat="1" ht="12.75">
      <c r="A81" s="127">
        <v>1</v>
      </c>
      <c r="B81" s="11" t="s">
        <v>351</v>
      </c>
      <c r="C81" s="11" t="s">
        <v>15</v>
      </c>
      <c r="D81" s="88">
        <v>1</v>
      </c>
      <c r="E81" s="11"/>
      <c r="F81" s="39">
        <f t="shared" si="1"/>
        <v>126</v>
      </c>
      <c r="G81" s="11" t="s">
        <v>16</v>
      </c>
      <c r="H81" s="58" t="s">
        <v>352</v>
      </c>
      <c r="I81" s="3"/>
      <c r="J81" s="82" t="s">
        <v>353</v>
      </c>
      <c r="K81" s="84"/>
    </row>
    <row r="82" spans="1:11" s="1" customFormat="1" ht="12.75">
      <c r="A82" s="90"/>
      <c r="B82" s="7"/>
      <c r="C82" s="7"/>
      <c r="D82" s="86"/>
      <c r="E82" s="7"/>
      <c r="F82" s="40">
        <f t="shared" si="1"/>
        <v>127</v>
      </c>
      <c r="G82" s="7"/>
      <c r="H82" s="59"/>
      <c r="I82" s="3" t="s">
        <v>45</v>
      </c>
      <c r="J82" s="82"/>
      <c r="K82" s="84"/>
    </row>
    <row r="83" spans="1:11" s="1" customFormat="1" ht="12.75">
      <c r="A83" s="90"/>
      <c r="B83" s="7"/>
      <c r="C83" s="7"/>
      <c r="D83" s="86"/>
      <c r="E83" s="7"/>
      <c r="F83" s="40">
        <f t="shared" si="1"/>
        <v>127</v>
      </c>
      <c r="G83" s="7"/>
      <c r="H83" s="59"/>
      <c r="I83" s="3" t="s">
        <v>120</v>
      </c>
      <c r="J83" s="82" t="s">
        <v>354</v>
      </c>
      <c r="K83" s="84"/>
    </row>
    <row r="84" spans="1:11" s="1" customFormat="1" ht="12.75">
      <c r="A84" s="90"/>
      <c r="B84" s="7"/>
      <c r="C84" s="7"/>
      <c r="D84" s="86"/>
      <c r="E84" s="7"/>
      <c r="F84" s="40">
        <f t="shared" si="1"/>
        <v>127</v>
      </c>
      <c r="G84" s="7"/>
      <c r="H84" s="59"/>
      <c r="I84" s="3" t="s">
        <v>121</v>
      </c>
      <c r="J84" s="82" t="s">
        <v>355</v>
      </c>
      <c r="K84" s="84"/>
    </row>
    <row r="85" spans="1:11" s="1" customFormat="1" ht="12.75">
      <c r="A85" s="90"/>
      <c r="B85" s="7"/>
      <c r="C85" s="7"/>
      <c r="D85" s="86"/>
      <c r="E85" s="7"/>
      <c r="F85" s="40">
        <f t="shared" si="1"/>
        <v>127</v>
      </c>
      <c r="G85" s="7"/>
      <c r="H85" s="59"/>
      <c r="I85" s="3" t="s">
        <v>122</v>
      </c>
      <c r="J85" s="82" t="s">
        <v>356</v>
      </c>
      <c r="K85" s="84"/>
    </row>
    <row r="86" spans="1:11" s="1" customFormat="1" ht="12.75">
      <c r="A86" s="91"/>
      <c r="B86" s="14"/>
      <c r="C86" s="14"/>
      <c r="D86" s="92"/>
      <c r="E86" s="14"/>
      <c r="F86" s="41">
        <f t="shared" si="1"/>
        <v>127</v>
      </c>
      <c r="G86" s="14"/>
      <c r="H86" s="60"/>
      <c r="I86" s="3" t="s">
        <v>61</v>
      </c>
      <c r="J86" s="82" t="s">
        <v>357</v>
      </c>
      <c r="K86" s="84"/>
    </row>
    <row r="87" spans="1:216" ht="10.5" customHeight="1">
      <c r="A87" s="2"/>
      <c r="B87" s="96" t="s">
        <v>19</v>
      </c>
      <c r="C87" s="3" t="s">
        <v>15</v>
      </c>
      <c r="D87" s="53">
        <f>D88-F87</f>
        <v>273</v>
      </c>
      <c r="E87" s="17"/>
      <c r="F87" s="111">
        <f t="shared" si="1"/>
        <v>127</v>
      </c>
      <c r="G87" s="17"/>
      <c r="H87" s="108"/>
      <c r="I87" s="17"/>
      <c r="J87" s="152"/>
      <c r="K87" s="84"/>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row>
    <row r="88" spans="1:216" ht="12.75">
      <c r="A88" s="14"/>
      <c r="B88" s="99"/>
      <c r="C88" s="14"/>
      <c r="D88" s="14">
        <v>400</v>
      </c>
      <c r="E88" s="92"/>
      <c r="F88" s="43"/>
      <c r="G88" s="60"/>
      <c r="H88" s="14"/>
      <c r="I88" s="14"/>
      <c r="J88" s="146"/>
      <c r="K88" s="84"/>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row>
    <row r="89" spans="1:216" ht="12.75">
      <c r="A89" s="133" t="s">
        <v>131</v>
      </c>
      <c r="B89" s="94"/>
      <c r="C89" s="65"/>
      <c r="D89" s="65"/>
      <c r="E89" s="134"/>
      <c r="F89" s="37"/>
      <c r="G89" s="65"/>
      <c r="H89" s="135"/>
      <c r="I89" s="65"/>
      <c r="J89" s="138"/>
      <c r="K89" s="84"/>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row>
    <row r="90" spans="1:216" ht="12.75">
      <c r="A90" s="3" t="s">
        <v>13</v>
      </c>
      <c r="B90" s="96" t="s">
        <v>17</v>
      </c>
      <c r="C90" s="4" t="s">
        <v>15</v>
      </c>
      <c r="D90" s="4">
        <v>10</v>
      </c>
      <c r="E90" s="66"/>
      <c r="F90" s="31">
        <v>0</v>
      </c>
      <c r="G90" s="4" t="s">
        <v>16</v>
      </c>
      <c r="H90" s="3" t="s">
        <v>17</v>
      </c>
      <c r="I90" s="3"/>
      <c r="J90" s="82" t="s">
        <v>132</v>
      </c>
      <c r="K90" s="84"/>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row>
    <row r="91" spans="1:216" ht="63.75">
      <c r="A91" s="3" t="s">
        <v>13</v>
      </c>
      <c r="B91" s="96" t="s">
        <v>133</v>
      </c>
      <c r="C91" s="4" t="s">
        <v>15</v>
      </c>
      <c r="D91" s="4">
        <v>11</v>
      </c>
      <c r="E91" s="66"/>
      <c r="F91" s="31">
        <f>F90+D90</f>
        <v>10</v>
      </c>
      <c r="G91" s="3" t="s">
        <v>444</v>
      </c>
      <c r="H91" s="3" t="s">
        <v>133</v>
      </c>
      <c r="I91" s="3"/>
      <c r="J91" s="82" t="s">
        <v>346</v>
      </c>
      <c r="K91" s="84"/>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row>
    <row r="92" spans="1:216" ht="38.25">
      <c r="A92" s="3">
        <v>1</v>
      </c>
      <c r="B92" s="96" t="s">
        <v>19</v>
      </c>
      <c r="C92" s="4" t="s">
        <v>15</v>
      </c>
      <c r="D92" s="4">
        <v>3</v>
      </c>
      <c r="E92" s="71"/>
      <c r="F92" s="31">
        <f aca="true" t="shared" si="2" ref="F92:F155">F91+D91</f>
        <v>21</v>
      </c>
      <c r="G92" s="19"/>
      <c r="H92" s="19"/>
      <c r="I92" s="19"/>
      <c r="J92" s="153" t="s">
        <v>43</v>
      </c>
      <c r="K92" s="84"/>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row>
    <row r="93" spans="1:216" ht="38.25">
      <c r="A93" s="11" t="s">
        <v>13</v>
      </c>
      <c r="B93" s="97" t="s">
        <v>21</v>
      </c>
      <c r="C93" s="12" t="s">
        <v>15</v>
      </c>
      <c r="D93" s="12">
        <v>3</v>
      </c>
      <c r="E93" s="67"/>
      <c r="F93" s="39">
        <f t="shared" si="2"/>
        <v>24</v>
      </c>
      <c r="G93" s="11" t="s">
        <v>22</v>
      </c>
      <c r="H93" s="11" t="s">
        <v>22</v>
      </c>
      <c r="I93" s="3"/>
      <c r="J93" s="82" t="str">
        <f>J24</f>
        <v>A code identifying the type of record in the management reporting interface.    See attached list for complete set of values.                   </v>
      </c>
      <c r="K93" s="84"/>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row>
    <row r="94" spans="1:216" ht="12.75">
      <c r="A94" s="7"/>
      <c r="B94" s="98"/>
      <c r="C94" s="8"/>
      <c r="D94" s="8"/>
      <c r="E94" s="68"/>
      <c r="F94" s="130">
        <f t="shared" si="2"/>
        <v>27</v>
      </c>
      <c r="G94" s="7"/>
      <c r="H94" s="7"/>
      <c r="I94" s="3" t="s">
        <v>24</v>
      </c>
      <c r="J94" s="82"/>
      <c r="K94" s="84"/>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row>
    <row r="95" spans="1:216" ht="12.75">
      <c r="A95" s="14"/>
      <c r="B95" s="99"/>
      <c r="C95" s="15"/>
      <c r="D95" s="15"/>
      <c r="E95" s="62"/>
      <c r="F95" s="129">
        <f t="shared" si="2"/>
        <v>27</v>
      </c>
      <c r="G95" s="14"/>
      <c r="H95" s="14"/>
      <c r="I95" s="16" t="s">
        <v>134</v>
      </c>
      <c r="J95" s="154" t="s">
        <v>135</v>
      </c>
      <c r="K95" s="84"/>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row>
    <row r="96" spans="1:216" ht="38.25">
      <c r="A96" s="3">
        <v>1</v>
      </c>
      <c r="B96" s="96" t="s">
        <v>47</v>
      </c>
      <c r="C96" s="3" t="s">
        <v>15</v>
      </c>
      <c r="D96" s="3">
        <v>19</v>
      </c>
      <c r="E96" s="57"/>
      <c r="F96" s="31">
        <f t="shared" si="2"/>
        <v>27</v>
      </c>
      <c r="G96" s="3" t="s">
        <v>22</v>
      </c>
      <c r="H96" s="3" t="s">
        <v>22</v>
      </c>
      <c r="I96" s="21"/>
      <c r="J96" s="82" t="s">
        <v>48</v>
      </c>
      <c r="K96" s="84"/>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row>
    <row r="97" spans="1:216" ht="27" customHeight="1">
      <c r="A97" s="11" t="s">
        <v>13</v>
      </c>
      <c r="B97" s="97" t="s">
        <v>49</v>
      </c>
      <c r="C97" s="12" t="s">
        <v>35</v>
      </c>
      <c r="D97" s="12">
        <v>10</v>
      </c>
      <c r="E97" s="67"/>
      <c r="F97" s="39">
        <f t="shared" si="2"/>
        <v>46</v>
      </c>
      <c r="G97" s="12" t="s">
        <v>22</v>
      </c>
      <c r="H97" s="12" t="s">
        <v>22</v>
      </c>
      <c r="I97" s="11"/>
      <c r="J97" s="151" t="s">
        <v>136</v>
      </c>
      <c r="K97" s="84"/>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row>
    <row r="98" spans="1:216" ht="38.25">
      <c r="A98" s="14"/>
      <c r="B98" s="99"/>
      <c r="C98" s="15"/>
      <c r="D98" s="15"/>
      <c r="E98" s="62"/>
      <c r="F98" s="129">
        <f t="shared" si="2"/>
        <v>56</v>
      </c>
      <c r="G98" s="15"/>
      <c r="H98" s="33"/>
      <c r="I98" s="14"/>
      <c r="J98" s="149" t="s">
        <v>137</v>
      </c>
      <c r="K98" s="84"/>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row>
    <row r="99" spans="1:216" ht="24" customHeight="1">
      <c r="A99" s="6">
        <v>1</v>
      </c>
      <c r="B99" s="98" t="s">
        <v>126</v>
      </c>
      <c r="C99" s="7" t="s">
        <v>15</v>
      </c>
      <c r="D99" s="7">
        <v>1</v>
      </c>
      <c r="E99" s="59"/>
      <c r="F99" s="40">
        <f t="shared" si="2"/>
        <v>56</v>
      </c>
      <c r="G99" s="7" t="s">
        <v>22</v>
      </c>
      <c r="H99" s="7" t="s">
        <v>22</v>
      </c>
      <c r="I99" s="14"/>
      <c r="J99" s="146" t="s">
        <v>127</v>
      </c>
      <c r="K99" s="84"/>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row>
    <row r="100" spans="1:216" ht="12.75">
      <c r="A100" s="6"/>
      <c r="B100" s="98"/>
      <c r="C100" s="7"/>
      <c r="D100" s="7"/>
      <c r="E100" s="59"/>
      <c r="F100" s="130">
        <f t="shared" si="2"/>
        <v>57</v>
      </c>
      <c r="G100" s="7"/>
      <c r="H100" s="7"/>
      <c r="I100" s="3" t="s">
        <v>45</v>
      </c>
      <c r="J100" s="146"/>
      <c r="K100" s="84"/>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row>
    <row r="101" spans="1:216" ht="12.75">
      <c r="A101" s="6"/>
      <c r="B101" s="98"/>
      <c r="C101" s="7"/>
      <c r="D101" s="7"/>
      <c r="E101" s="59"/>
      <c r="F101" s="130">
        <f t="shared" si="2"/>
        <v>57</v>
      </c>
      <c r="G101" s="7"/>
      <c r="H101" s="7"/>
      <c r="I101" s="3" t="s">
        <v>84</v>
      </c>
      <c r="J101" s="146" t="s">
        <v>128</v>
      </c>
      <c r="K101" s="84"/>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row>
    <row r="102" spans="1:216" ht="12.75">
      <c r="A102" s="6"/>
      <c r="B102" s="98"/>
      <c r="C102" s="7"/>
      <c r="D102" s="7"/>
      <c r="E102" s="59"/>
      <c r="F102" s="129">
        <f t="shared" si="2"/>
        <v>57</v>
      </c>
      <c r="G102" s="7"/>
      <c r="H102" s="7"/>
      <c r="I102" s="11" t="s">
        <v>121</v>
      </c>
      <c r="J102" s="83" t="s">
        <v>129</v>
      </c>
      <c r="K102" s="84"/>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row>
    <row r="103" spans="1:216" ht="25.5">
      <c r="A103" s="11">
        <v>1</v>
      </c>
      <c r="B103" s="97" t="s">
        <v>138</v>
      </c>
      <c r="C103" s="11" t="s">
        <v>35</v>
      </c>
      <c r="D103" s="11">
        <v>10</v>
      </c>
      <c r="E103" s="58"/>
      <c r="F103" s="39">
        <f t="shared" si="2"/>
        <v>57</v>
      </c>
      <c r="G103" s="11" t="s">
        <v>444</v>
      </c>
      <c r="H103" s="11" t="s">
        <v>138</v>
      </c>
      <c r="I103" s="11"/>
      <c r="J103" s="145" t="s">
        <v>139</v>
      </c>
      <c r="K103" s="84"/>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row>
    <row r="104" spans="1:216" ht="25.5">
      <c r="A104" s="14"/>
      <c r="B104" s="99"/>
      <c r="C104" s="14"/>
      <c r="D104" s="14"/>
      <c r="E104" s="60"/>
      <c r="F104" s="129">
        <f t="shared" si="2"/>
        <v>67</v>
      </c>
      <c r="G104" s="14"/>
      <c r="H104" s="14"/>
      <c r="I104" s="14"/>
      <c r="J104" s="146" t="s">
        <v>107</v>
      </c>
      <c r="K104" s="84"/>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row>
    <row r="105" spans="1:216" ht="12.75">
      <c r="A105" s="3">
        <v>1</v>
      </c>
      <c r="B105" s="96" t="s">
        <v>141</v>
      </c>
      <c r="C105" s="3" t="s">
        <v>15</v>
      </c>
      <c r="D105" s="3">
        <v>30</v>
      </c>
      <c r="E105" s="57"/>
      <c r="F105" s="31">
        <f t="shared" si="2"/>
        <v>67</v>
      </c>
      <c r="G105" s="3" t="s">
        <v>445</v>
      </c>
      <c r="H105" s="3" t="s">
        <v>141</v>
      </c>
      <c r="I105" s="3"/>
      <c r="J105" s="82" t="s">
        <v>142</v>
      </c>
      <c r="K105" s="84"/>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row>
    <row r="106" spans="1:216" ht="25.5">
      <c r="A106" s="11">
        <v>1</v>
      </c>
      <c r="B106" s="97" t="s">
        <v>143</v>
      </c>
      <c r="C106" s="11" t="s">
        <v>15</v>
      </c>
      <c r="D106" s="11">
        <v>3</v>
      </c>
      <c r="E106" s="58"/>
      <c r="F106" s="39">
        <f t="shared" si="2"/>
        <v>97</v>
      </c>
      <c r="G106" s="11" t="s">
        <v>445</v>
      </c>
      <c r="H106" s="11" t="s">
        <v>143</v>
      </c>
      <c r="I106" s="11"/>
      <c r="J106" s="145" t="s">
        <v>144</v>
      </c>
      <c r="K106" s="84"/>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row>
    <row r="107" spans="1:216" ht="25.5">
      <c r="A107" s="7"/>
      <c r="B107" s="98"/>
      <c r="C107" s="7"/>
      <c r="D107" s="7"/>
      <c r="E107" s="59"/>
      <c r="F107" s="123">
        <f t="shared" si="2"/>
        <v>100</v>
      </c>
      <c r="G107" s="7"/>
      <c r="H107" s="7"/>
      <c r="I107" s="14"/>
      <c r="J107" s="149" t="s">
        <v>145</v>
      </c>
      <c r="K107" s="84"/>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row>
    <row r="108" spans="1:216" ht="12.75">
      <c r="A108" s="7"/>
      <c r="B108" s="98"/>
      <c r="C108" s="7"/>
      <c r="D108" s="7"/>
      <c r="E108" s="59"/>
      <c r="F108" s="123">
        <f t="shared" si="2"/>
        <v>100</v>
      </c>
      <c r="G108" s="7"/>
      <c r="H108" s="7"/>
      <c r="I108" s="14" t="s">
        <v>45</v>
      </c>
      <c r="J108" s="149"/>
      <c r="K108" s="84"/>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row>
    <row r="109" spans="1:216" ht="12.75">
      <c r="A109" s="14"/>
      <c r="B109" s="99"/>
      <c r="C109" s="14"/>
      <c r="D109" s="14"/>
      <c r="E109" s="60"/>
      <c r="F109" s="124">
        <f t="shared" si="2"/>
        <v>100</v>
      </c>
      <c r="G109" s="14"/>
      <c r="H109" s="14"/>
      <c r="I109" s="3" t="s">
        <v>146</v>
      </c>
      <c r="J109" s="141" t="s">
        <v>147</v>
      </c>
      <c r="K109" s="84"/>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row>
    <row r="110" spans="1:216" ht="63.75">
      <c r="A110" s="22">
        <v>1</v>
      </c>
      <c r="B110" s="101" t="s">
        <v>148</v>
      </c>
      <c r="C110" s="22" t="s">
        <v>15</v>
      </c>
      <c r="D110" s="22">
        <v>1</v>
      </c>
      <c r="E110" s="63"/>
      <c r="F110" s="39">
        <f t="shared" si="2"/>
        <v>100</v>
      </c>
      <c r="G110" s="22" t="s">
        <v>446</v>
      </c>
      <c r="H110" s="22" t="s">
        <v>148</v>
      </c>
      <c r="I110" s="22"/>
      <c r="J110" s="155" t="s">
        <v>149</v>
      </c>
      <c r="K110" s="84"/>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row>
    <row r="111" spans="1:216" ht="63.75">
      <c r="A111" s="25"/>
      <c r="B111" s="102"/>
      <c r="C111" s="25"/>
      <c r="D111" s="25"/>
      <c r="E111" s="61"/>
      <c r="F111" s="128">
        <f t="shared" si="2"/>
        <v>101</v>
      </c>
      <c r="G111" s="25"/>
      <c r="H111" s="25"/>
      <c r="I111" s="14"/>
      <c r="J111" s="146" t="s">
        <v>150</v>
      </c>
      <c r="K111" s="84"/>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row>
    <row r="112" spans="1:216" ht="12.75">
      <c r="A112" s="7"/>
      <c r="B112" s="98"/>
      <c r="C112" s="7"/>
      <c r="D112" s="7"/>
      <c r="E112" s="59"/>
      <c r="F112" s="123">
        <f t="shared" si="2"/>
        <v>101</v>
      </c>
      <c r="G112" s="7"/>
      <c r="H112" s="7"/>
      <c r="I112" s="3" t="s">
        <v>45</v>
      </c>
      <c r="J112" s="82"/>
      <c r="K112" s="84"/>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row>
    <row r="113" spans="1:216" ht="12.75">
      <c r="A113" s="7"/>
      <c r="B113" s="98"/>
      <c r="C113" s="7"/>
      <c r="D113" s="7"/>
      <c r="E113" s="59"/>
      <c r="F113" s="123">
        <f t="shared" si="2"/>
        <v>101</v>
      </c>
      <c r="G113" s="7"/>
      <c r="H113" s="7"/>
      <c r="I113" s="3" t="s">
        <v>59</v>
      </c>
      <c r="J113" s="82" t="s">
        <v>60</v>
      </c>
      <c r="K113" s="84"/>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row>
    <row r="114" spans="1:216" ht="12.75">
      <c r="A114" s="14"/>
      <c r="B114" s="99"/>
      <c r="C114" s="14"/>
      <c r="D114" s="14"/>
      <c r="E114" s="60"/>
      <c r="F114" s="124">
        <f t="shared" si="2"/>
        <v>101</v>
      </c>
      <c r="G114" s="14"/>
      <c r="H114" s="14"/>
      <c r="I114" s="3" t="s">
        <v>61</v>
      </c>
      <c r="J114" s="82" t="s">
        <v>62</v>
      </c>
      <c r="K114" s="84"/>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row>
    <row r="115" spans="1:216" ht="51">
      <c r="A115" s="11">
        <v>1</v>
      </c>
      <c r="B115" s="97" t="s">
        <v>151</v>
      </c>
      <c r="C115" s="11" t="s">
        <v>15</v>
      </c>
      <c r="D115" s="11">
        <v>1</v>
      </c>
      <c r="E115" s="58"/>
      <c r="F115" s="39">
        <f t="shared" si="2"/>
        <v>101</v>
      </c>
      <c r="G115" s="11" t="s">
        <v>446</v>
      </c>
      <c r="H115" s="11" t="s">
        <v>151</v>
      </c>
      <c r="I115" s="11"/>
      <c r="J115" s="145" t="s">
        <v>152</v>
      </c>
      <c r="K115" s="84"/>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row>
    <row r="116" spans="1:216" ht="51">
      <c r="A116" s="7"/>
      <c r="B116" s="98"/>
      <c r="C116" s="7"/>
      <c r="D116" s="7"/>
      <c r="E116" s="59"/>
      <c r="F116" s="123">
        <f t="shared" si="2"/>
        <v>102</v>
      </c>
      <c r="G116" s="7"/>
      <c r="H116" s="7"/>
      <c r="I116" s="7"/>
      <c r="J116" s="83" t="s">
        <v>153</v>
      </c>
      <c r="K116" s="84"/>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row>
    <row r="117" spans="1:216" ht="63.75">
      <c r="A117" s="7"/>
      <c r="B117" s="98"/>
      <c r="C117" s="7"/>
      <c r="D117" s="7"/>
      <c r="E117" s="59"/>
      <c r="F117" s="123">
        <f t="shared" si="2"/>
        <v>102</v>
      </c>
      <c r="G117" s="7"/>
      <c r="H117" s="7"/>
      <c r="I117" s="7"/>
      <c r="J117" s="83" t="s">
        <v>154</v>
      </c>
      <c r="K117" s="84"/>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row>
    <row r="118" spans="1:216" ht="38.25">
      <c r="A118" s="7"/>
      <c r="B118" s="98"/>
      <c r="C118" s="7"/>
      <c r="D118" s="7"/>
      <c r="E118" s="59"/>
      <c r="F118" s="123">
        <f t="shared" si="2"/>
        <v>102</v>
      </c>
      <c r="G118" s="7"/>
      <c r="H118" s="7"/>
      <c r="I118" s="7"/>
      <c r="J118" s="83" t="s">
        <v>155</v>
      </c>
      <c r="K118" s="84"/>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row>
    <row r="119" spans="1:216" ht="12.75">
      <c r="A119" s="7"/>
      <c r="B119" s="98"/>
      <c r="C119" s="7"/>
      <c r="D119" s="7"/>
      <c r="E119" s="59"/>
      <c r="F119" s="123">
        <f t="shared" si="2"/>
        <v>102</v>
      </c>
      <c r="G119" s="7"/>
      <c r="H119" s="7"/>
      <c r="I119" s="11" t="s">
        <v>45</v>
      </c>
      <c r="J119" s="145"/>
      <c r="K119" s="84"/>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row>
    <row r="120" spans="1:216" ht="12.75">
      <c r="A120" s="7"/>
      <c r="B120" s="98"/>
      <c r="C120" s="7"/>
      <c r="D120" s="7"/>
      <c r="E120" s="59"/>
      <c r="F120" s="123">
        <f t="shared" si="2"/>
        <v>102</v>
      </c>
      <c r="G120" s="7"/>
      <c r="H120" s="7"/>
      <c r="I120" s="3" t="s">
        <v>59</v>
      </c>
      <c r="J120" s="82" t="s">
        <v>60</v>
      </c>
      <c r="K120" s="84"/>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row>
    <row r="121" spans="1:216" ht="12.75">
      <c r="A121" s="7"/>
      <c r="B121" s="98"/>
      <c r="C121" s="7"/>
      <c r="D121" s="7"/>
      <c r="E121" s="59"/>
      <c r="F121" s="124">
        <f t="shared" si="2"/>
        <v>102</v>
      </c>
      <c r="G121" s="7"/>
      <c r="H121" s="7"/>
      <c r="I121" s="11" t="s">
        <v>61</v>
      </c>
      <c r="J121" s="145" t="s">
        <v>62</v>
      </c>
      <c r="K121" s="84"/>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row>
    <row r="122" spans="1:216" ht="25.5">
      <c r="A122" s="3">
        <v>2</v>
      </c>
      <c r="B122" s="96" t="s">
        <v>156</v>
      </c>
      <c r="C122" s="3" t="s">
        <v>35</v>
      </c>
      <c r="D122" s="3">
        <v>10</v>
      </c>
      <c r="E122" s="57"/>
      <c r="F122" s="31">
        <f t="shared" si="2"/>
        <v>102</v>
      </c>
      <c r="G122" s="3" t="s">
        <v>444</v>
      </c>
      <c r="H122" s="3" t="s">
        <v>156</v>
      </c>
      <c r="I122" s="3"/>
      <c r="J122" s="82" t="s">
        <v>157</v>
      </c>
      <c r="K122" s="84"/>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row>
    <row r="123" spans="1:216" ht="38.25">
      <c r="A123" s="11">
        <v>1</v>
      </c>
      <c r="B123" s="11" t="s">
        <v>158</v>
      </c>
      <c r="C123" s="11" t="s">
        <v>15</v>
      </c>
      <c r="D123" s="11">
        <v>1</v>
      </c>
      <c r="E123" s="11"/>
      <c r="F123" s="39">
        <f t="shared" si="2"/>
        <v>112</v>
      </c>
      <c r="G123" s="11" t="s">
        <v>447</v>
      </c>
      <c r="H123" s="11" t="s">
        <v>158</v>
      </c>
      <c r="I123" s="11"/>
      <c r="J123" s="145" t="s">
        <v>159</v>
      </c>
      <c r="K123" s="84"/>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row>
    <row r="124" spans="1:216" ht="25.5">
      <c r="A124" s="7"/>
      <c r="B124" s="7"/>
      <c r="C124" s="7"/>
      <c r="D124" s="7"/>
      <c r="E124" s="7"/>
      <c r="F124" s="123">
        <f t="shared" si="2"/>
        <v>113</v>
      </c>
      <c r="G124" s="7"/>
      <c r="H124" s="7"/>
      <c r="I124" s="7"/>
      <c r="J124" s="83" t="s">
        <v>160</v>
      </c>
      <c r="K124" s="84"/>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row>
    <row r="125" spans="1:216" ht="12.75">
      <c r="A125" s="7"/>
      <c r="B125" s="7"/>
      <c r="C125" s="7"/>
      <c r="D125" s="7"/>
      <c r="E125" s="7"/>
      <c r="F125" s="123">
        <f t="shared" si="2"/>
        <v>113</v>
      </c>
      <c r="G125" s="7"/>
      <c r="H125" s="7"/>
      <c r="I125" s="3" t="s">
        <v>45</v>
      </c>
      <c r="J125" s="83"/>
      <c r="K125" s="84"/>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row>
    <row r="126" spans="1:216" ht="51">
      <c r="A126" s="7"/>
      <c r="B126" s="7"/>
      <c r="C126" s="7"/>
      <c r="D126" s="7"/>
      <c r="E126" s="7"/>
      <c r="F126" s="123">
        <f t="shared" si="2"/>
        <v>113</v>
      </c>
      <c r="G126" s="7"/>
      <c r="H126" s="7"/>
      <c r="I126" s="16" t="s">
        <v>93</v>
      </c>
      <c r="J126" s="83" t="s">
        <v>161</v>
      </c>
      <c r="K126" s="84"/>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row>
    <row r="127" spans="1:216" ht="38.25">
      <c r="A127" s="7"/>
      <c r="B127" s="7"/>
      <c r="C127" s="7"/>
      <c r="D127" s="7"/>
      <c r="E127" s="7"/>
      <c r="F127" s="123">
        <f t="shared" si="2"/>
        <v>113</v>
      </c>
      <c r="G127" s="7"/>
      <c r="H127" s="7"/>
      <c r="I127" s="16" t="s">
        <v>94</v>
      </c>
      <c r="J127" s="83" t="s">
        <v>162</v>
      </c>
      <c r="K127" s="84"/>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row>
    <row r="128" spans="1:216" ht="38.25">
      <c r="A128" s="7"/>
      <c r="B128" s="7"/>
      <c r="C128" s="7"/>
      <c r="D128" s="7"/>
      <c r="E128" s="7"/>
      <c r="F128" s="123">
        <f t="shared" si="2"/>
        <v>113</v>
      </c>
      <c r="G128" s="7"/>
      <c r="H128" s="7"/>
      <c r="I128" s="16" t="s">
        <v>95</v>
      </c>
      <c r="J128" s="83" t="s">
        <v>163</v>
      </c>
      <c r="K128" s="84"/>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row>
    <row r="129" spans="1:216" ht="76.5">
      <c r="A129" s="7"/>
      <c r="B129" s="7"/>
      <c r="C129" s="7"/>
      <c r="D129" s="7"/>
      <c r="E129" s="7"/>
      <c r="F129" s="123">
        <f t="shared" si="2"/>
        <v>113</v>
      </c>
      <c r="G129" s="7"/>
      <c r="H129" s="7"/>
      <c r="I129" s="16" t="s">
        <v>140</v>
      </c>
      <c r="J129" s="83" t="s">
        <v>164</v>
      </c>
      <c r="K129" s="84"/>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row>
    <row r="130" spans="1:216" ht="51">
      <c r="A130" s="7"/>
      <c r="B130" s="7"/>
      <c r="C130" s="7"/>
      <c r="D130" s="7"/>
      <c r="E130" s="7"/>
      <c r="F130" s="123">
        <f t="shared" si="2"/>
        <v>113</v>
      </c>
      <c r="G130" s="7"/>
      <c r="H130" s="7"/>
      <c r="I130" s="16" t="s">
        <v>165</v>
      </c>
      <c r="J130" s="83" t="s">
        <v>166</v>
      </c>
      <c r="K130" s="84"/>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row>
    <row r="131" spans="1:216" ht="76.5">
      <c r="A131" s="7"/>
      <c r="B131" s="7"/>
      <c r="C131" s="7"/>
      <c r="D131" s="7"/>
      <c r="E131" s="7"/>
      <c r="F131" s="123">
        <f t="shared" si="2"/>
        <v>113</v>
      </c>
      <c r="G131" s="7"/>
      <c r="H131" s="7"/>
      <c r="I131" s="16" t="s">
        <v>167</v>
      </c>
      <c r="J131" s="83" t="s">
        <v>168</v>
      </c>
      <c r="K131" s="84"/>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row>
    <row r="132" spans="1:216" ht="51">
      <c r="A132" s="7"/>
      <c r="B132" s="7"/>
      <c r="C132" s="7"/>
      <c r="D132" s="7"/>
      <c r="E132" s="7"/>
      <c r="F132" s="123">
        <f t="shared" si="2"/>
        <v>113</v>
      </c>
      <c r="G132" s="7"/>
      <c r="H132" s="7"/>
      <c r="I132" s="16" t="s">
        <v>169</v>
      </c>
      <c r="J132" s="83" t="s">
        <v>170</v>
      </c>
      <c r="K132" s="84"/>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row>
    <row r="133" spans="1:216" ht="12.75">
      <c r="A133" s="14"/>
      <c r="B133" s="14"/>
      <c r="C133" s="14"/>
      <c r="D133" s="14"/>
      <c r="E133" s="14"/>
      <c r="F133" s="124">
        <f t="shared" si="2"/>
        <v>113</v>
      </c>
      <c r="G133" s="14"/>
      <c r="H133" s="14"/>
      <c r="I133" s="132">
        <v>8</v>
      </c>
      <c r="J133" s="149" t="s">
        <v>171</v>
      </c>
      <c r="K133" s="84"/>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row>
    <row r="134" spans="1:216" ht="25.5">
      <c r="A134" s="11">
        <v>2</v>
      </c>
      <c r="B134" s="97" t="s">
        <v>172</v>
      </c>
      <c r="C134" s="11" t="s">
        <v>15</v>
      </c>
      <c r="D134" s="11">
        <v>1</v>
      </c>
      <c r="E134" s="58"/>
      <c r="F134" s="39">
        <f t="shared" si="2"/>
        <v>113</v>
      </c>
      <c r="G134" s="11" t="s">
        <v>448</v>
      </c>
      <c r="H134" s="11" t="s">
        <v>172</v>
      </c>
      <c r="I134" s="11"/>
      <c r="J134" s="145" t="s">
        <v>173</v>
      </c>
      <c r="K134" s="84"/>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row>
    <row r="135" spans="1:216" ht="25.5">
      <c r="A135" s="7"/>
      <c r="B135" s="98"/>
      <c r="C135" s="7"/>
      <c r="D135" s="7"/>
      <c r="E135" s="59"/>
      <c r="F135" s="123">
        <f t="shared" si="2"/>
        <v>114</v>
      </c>
      <c r="G135" s="7"/>
      <c r="H135" s="7"/>
      <c r="I135" s="7"/>
      <c r="J135" s="83" t="s">
        <v>174</v>
      </c>
      <c r="K135" s="84"/>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row>
    <row r="136" spans="1:216" ht="12.75">
      <c r="A136" s="7"/>
      <c r="B136" s="98"/>
      <c r="C136" s="7"/>
      <c r="D136" s="7"/>
      <c r="E136" s="59"/>
      <c r="F136" s="123">
        <f t="shared" si="2"/>
        <v>114</v>
      </c>
      <c r="G136" s="7"/>
      <c r="H136" s="7"/>
      <c r="I136" s="7" t="s">
        <v>45</v>
      </c>
      <c r="J136" s="83"/>
      <c r="K136" s="84"/>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row>
    <row r="137" spans="1:216" ht="12.75">
      <c r="A137" s="7"/>
      <c r="B137" s="98"/>
      <c r="C137" s="7"/>
      <c r="D137" s="7"/>
      <c r="E137" s="59"/>
      <c r="F137" s="123">
        <f t="shared" si="2"/>
        <v>114</v>
      </c>
      <c r="G137" s="7"/>
      <c r="H137" s="7"/>
      <c r="I137" s="7" t="s">
        <v>84</v>
      </c>
      <c r="J137" s="83" t="s">
        <v>175</v>
      </c>
      <c r="K137" s="84"/>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row>
    <row r="138" spans="1:216" ht="12.75">
      <c r="A138" s="7"/>
      <c r="B138" s="98"/>
      <c r="C138" s="7"/>
      <c r="D138" s="7"/>
      <c r="E138" s="59"/>
      <c r="F138" s="123">
        <f t="shared" si="2"/>
        <v>114</v>
      </c>
      <c r="G138" s="7"/>
      <c r="H138" s="7"/>
      <c r="I138" s="7" t="s">
        <v>122</v>
      </c>
      <c r="J138" s="83" t="s">
        <v>176</v>
      </c>
      <c r="K138" s="84"/>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row>
    <row r="139" spans="1:216" ht="12.75">
      <c r="A139" s="7"/>
      <c r="B139" s="98"/>
      <c r="C139" s="7"/>
      <c r="D139" s="7"/>
      <c r="E139" s="59"/>
      <c r="F139" s="123">
        <f t="shared" si="2"/>
        <v>114</v>
      </c>
      <c r="G139" s="7"/>
      <c r="H139" s="7"/>
      <c r="I139" s="7" t="s">
        <v>121</v>
      </c>
      <c r="J139" s="83" t="s">
        <v>177</v>
      </c>
      <c r="K139" s="84"/>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row>
    <row r="140" spans="1:216" ht="12.75">
      <c r="A140" s="7"/>
      <c r="B140" s="98"/>
      <c r="C140" s="7"/>
      <c r="D140" s="7"/>
      <c r="E140" s="59"/>
      <c r="F140" s="123">
        <f t="shared" si="2"/>
        <v>114</v>
      </c>
      <c r="G140" s="7"/>
      <c r="H140" s="7"/>
      <c r="I140" s="7" t="s">
        <v>120</v>
      </c>
      <c r="J140" s="83" t="s">
        <v>178</v>
      </c>
      <c r="K140" s="84"/>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row>
    <row r="141" spans="1:216" ht="12.75">
      <c r="A141" s="7"/>
      <c r="B141" s="98"/>
      <c r="C141" s="7"/>
      <c r="D141" s="7"/>
      <c r="E141" s="59"/>
      <c r="F141" s="123">
        <f t="shared" si="2"/>
        <v>114</v>
      </c>
      <c r="G141" s="7"/>
      <c r="H141" s="7"/>
      <c r="I141" s="7" t="s">
        <v>109</v>
      </c>
      <c r="J141" s="83" t="s">
        <v>179</v>
      </c>
      <c r="K141" s="84"/>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row>
    <row r="142" spans="1:216" ht="12.75">
      <c r="A142" s="7"/>
      <c r="B142" s="98"/>
      <c r="C142" s="7"/>
      <c r="D142" s="7"/>
      <c r="E142" s="59"/>
      <c r="F142" s="123">
        <f t="shared" si="2"/>
        <v>114</v>
      </c>
      <c r="G142" s="7"/>
      <c r="H142" s="7"/>
      <c r="I142" s="7" t="s">
        <v>70</v>
      </c>
      <c r="J142" s="83" t="s">
        <v>180</v>
      </c>
      <c r="K142" s="84"/>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row>
    <row r="143" spans="1:216" ht="12.75">
      <c r="A143" s="7"/>
      <c r="B143" s="98"/>
      <c r="C143" s="7"/>
      <c r="D143" s="7"/>
      <c r="E143" s="59"/>
      <c r="F143" s="123">
        <f t="shared" si="2"/>
        <v>114</v>
      </c>
      <c r="G143" s="7"/>
      <c r="H143" s="7"/>
      <c r="I143" s="7" t="s">
        <v>181</v>
      </c>
      <c r="J143" s="83" t="s">
        <v>182</v>
      </c>
      <c r="K143" s="84"/>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row>
    <row r="144" spans="1:216" ht="12.75">
      <c r="A144" s="7"/>
      <c r="B144" s="98"/>
      <c r="C144" s="7"/>
      <c r="D144" s="7"/>
      <c r="E144" s="59"/>
      <c r="F144" s="123">
        <f t="shared" si="2"/>
        <v>114</v>
      </c>
      <c r="G144" s="7"/>
      <c r="H144" s="7"/>
      <c r="I144" s="7" t="s">
        <v>66</v>
      </c>
      <c r="J144" s="83" t="s">
        <v>183</v>
      </c>
      <c r="K144" s="84"/>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row>
    <row r="145" spans="1:216" ht="12.75">
      <c r="A145" s="7"/>
      <c r="B145" s="98"/>
      <c r="C145" s="7"/>
      <c r="D145" s="7"/>
      <c r="E145" s="59"/>
      <c r="F145" s="123">
        <f t="shared" si="2"/>
        <v>114</v>
      </c>
      <c r="G145" s="7"/>
      <c r="H145" s="7"/>
      <c r="I145" s="7" t="s">
        <v>184</v>
      </c>
      <c r="J145" s="83" t="s">
        <v>185</v>
      </c>
      <c r="K145" s="84"/>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row>
    <row r="146" spans="1:216" ht="12.75">
      <c r="A146" s="7"/>
      <c r="B146" s="98"/>
      <c r="C146" s="7"/>
      <c r="D146" s="7"/>
      <c r="E146" s="59"/>
      <c r="F146" s="123">
        <f t="shared" si="2"/>
        <v>114</v>
      </c>
      <c r="G146" s="7"/>
      <c r="H146" s="7"/>
      <c r="I146" s="7" t="s">
        <v>186</v>
      </c>
      <c r="J146" s="83" t="s">
        <v>187</v>
      </c>
      <c r="K146" s="84"/>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row>
    <row r="147" spans="1:216" ht="12.75">
      <c r="A147" s="7"/>
      <c r="B147" s="98"/>
      <c r="C147" s="7"/>
      <c r="D147" s="7"/>
      <c r="E147" s="59"/>
      <c r="F147" s="123">
        <f t="shared" si="2"/>
        <v>114</v>
      </c>
      <c r="G147" s="7"/>
      <c r="H147" s="7"/>
      <c r="I147" s="7" t="s">
        <v>188</v>
      </c>
      <c r="J147" s="83" t="s">
        <v>189</v>
      </c>
      <c r="K147" s="84"/>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row>
    <row r="148" spans="1:216" ht="12.75">
      <c r="A148" s="7"/>
      <c r="B148" s="98"/>
      <c r="C148" s="7"/>
      <c r="D148" s="7"/>
      <c r="E148" s="59"/>
      <c r="F148" s="123">
        <f t="shared" si="2"/>
        <v>114</v>
      </c>
      <c r="G148" s="7"/>
      <c r="H148" s="7"/>
      <c r="I148" s="47" t="s">
        <v>112</v>
      </c>
      <c r="J148" s="83" t="s">
        <v>190</v>
      </c>
      <c r="K148" s="84"/>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row>
    <row r="149" spans="1:216" ht="12.75">
      <c r="A149" s="7"/>
      <c r="B149" s="98"/>
      <c r="C149" s="7"/>
      <c r="D149" s="7"/>
      <c r="E149" s="59"/>
      <c r="F149" s="123">
        <f t="shared" si="2"/>
        <v>114</v>
      </c>
      <c r="G149" s="7"/>
      <c r="H149" s="7"/>
      <c r="I149" s="47" t="s">
        <v>191</v>
      </c>
      <c r="J149" s="83" t="s">
        <v>192</v>
      </c>
      <c r="K149" s="84"/>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row>
    <row r="150" spans="1:216" ht="12.75">
      <c r="A150" s="14"/>
      <c r="B150" s="99"/>
      <c r="C150" s="14"/>
      <c r="D150" s="14"/>
      <c r="E150" s="60"/>
      <c r="F150" s="124">
        <f t="shared" si="2"/>
        <v>114</v>
      </c>
      <c r="G150" s="14"/>
      <c r="H150" s="14"/>
      <c r="I150" s="131" t="s">
        <v>61</v>
      </c>
      <c r="J150" s="146" t="s">
        <v>193</v>
      </c>
      <c r="K150" s="84"/>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row>
    <row r="151" spans="1:216" ht="25.5">
      <c r="A151" s="11">
        <v>1</v>
      </c>
      <c r="B151" s="97" t="s">
        <v>194</v>
      </c>
      <c r="C151" s="11" t="s">
        <v>15</v>
      </c>
      <c r="D151" s="11">
        <v>1</v>
      </c>
      <c r="E151" s="58"/>
      <c r="F151" s="39">
        <f t="shared" si="2"/>
        <v>114</v>
      </c>
      <c r="G151" s="11" t="s">
        <v>448</v>
      </c>
      <c r="H151" s="11" t="s">
        <v>194</v>
      </c>
      <c r="I151" s="11"/>
      <c r="J151" s="145" t="s">
        <v>195</v>
      </c>
      <c r="K151" s="84"/>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row>
    <row r="152" spans="1:216" ht="38.25">
      <c r="A152" s="7"/>
      <c r="B152" s="98"/>
      <c r="C152" s="7"/>
      <c r="D152" s="7"/>
      <c r="E152" s="59"/>
      <c r="F152" s="123">
        <f t="shared" si="2"/>
        <v>115</v>
      </c>
      <c r="G152" s="7"/>
      <c r="H152" s="7"/>
      <c r="I152" s="14"/>
      <c r="J152" s="146" t="s">
        <v>196</v>
      </c>
      <c r="K152" s="84"/>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row>
    <row r="153" spans="1:216" ht="12.75">
      <c r="A153" s="7"/>
      <c r="B153" s="98"/>
      <c r="C153" s="7"/>
      <c r="D153" s="7"/>
      <c r="E153" s="59"/>
      <c r="F153" s="123">
        <f t="shared" si="2"/>
        <v>115</v>
      </c>
      <c r="G153" s="7"/>
      <c r="H153" s="7"/>
      <c r="I153" s="14" t="s">
        <v>45</v>
      </c>
      <c r="J153" s="146"/>
      <c r="K153" s="84"/>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row>
    <row r="154" spans="1:216" ht="12.75">
      <c r="A154" s="7"/>
      <c r="B154" s="98"/>
      <c r="C154" s="7"/>
      <c r="D154" s="7"/>
      <c r="E154" s="59"/>
      <c r="F154" s="123">
        <f t="shared" si="2"/>
        <v>115</v>
      </c>
      <c r="G154" s="7"/>
      <c r="H154" s="7"/>
      <c r="I154" s="3" t="s">
        <v>121</v>
      </c>
      <c r="J154" s="82" t="s">
        <v>197</v>
      </c>
      <c r="K154" s="84"/>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row>
    <row r="155" spans="1:216" ht="12.75">
      <c r="A155" s="7"/>
      <c r="B155" s="98"/>
      <c r="C155" s="7"/>
      <c r="D155" s="7"/>
      <c r="E155" s="59"/>
      <c r="F155" s="123">
        <f t="shared" si="2"/>
        <v>115</v>
      </c>
      <c r="G155" s="7"/>
      <c r="H155" s="7"/>
      <c r="I155" s="3" t="s">
        <v>120</v>
      </c>
      <c r="J155" s="82" t="s">
        <v>198</v>
      </c>
      <c r="K155" s="84"/>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row>
    <row r="156" spans="1:216" ht="12.75">
      <c r="A156" s="7"/>
      <c r="B156" s="98"/>
      <c r="C156" s="7"/>
      <c r="D156" s="7"/>
      <c r="E156" s="59"/>
      <c r="F156" s="123">
        <f aca="true" t="shared" si="3" ref="F156:F186">F155+D155</f>
        <v>115</v>
      </c>
      <c r="G156" s="7"/>
      <c r="H156" s="7"/>
      <c r="I156" s="3" t="s">
        <v>109</v>
      </c>
      <c r="J156" s="82" t="s">
        <v>199</v>
      </c>
      <c r="K156" s="84"/>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row>
    <row r="157" spans="1:216" ht="12.75">
      <c r="A157" s="7"/>
      <c r="B157" s="98"/>
      <c r="C157" s="7"/>
      <c r="D157" s="7"/>
      <c r="E157" s="59"/>
      <c r="F157" s="123">
        <f t="shared" si="3"/>
        <v>115</v>
      </c>
      <c r="G157" s="7"/>
      <c r="H157" s="7"/>
      <c r="I157" s="3" t="s">
        <v>191</v>
      </c>
      <c r="J157" s="82" t="s">
        <v>200</v>
      </c>
      <c r="K157" s="84"/>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row>
    <row r="158" spans="1:216" ht="12.75">
      <c r="A158" s="7"/>
      <c r="B158" s="98"/>
      <c r="C158" s="7"/>
      <c r="D158" s="7"/>
      <c r="E158" s="59"/>
      <c r="F158" s="123">
        <f t="shared" si="3"/>
        <v>115</v>
      </c>
      <c r="G158" s="7"/>
      <c r="H158" s="7"/>
      <c r="I158" s="3" t="s">
        <v>67</v>
      </c>
      <c r="J158" s="82" t="s">
        <v>201</v>
      </c>
      <c r="K158" s="84"/>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row>
    <row r="159" spans="1:216" ht="12.75">
      <c r="A159" s="14"/>
      <c r="B159" s="99"/>
      <c r="C159" s="14"/>
      <c r="D159" s="14"/>
      <c r="E159" s="60"/>
      <c r="F159" s="124">
        <f t="shared" si="3"/>
        <v>115</v>
      </c>
      <c r="G159" s="14"/>
      <c r="H159" s="14"/>
      <c r="I159" s="3" t="s">
        <v>202</v>
      </c>
      <c r="J159" s="82" t="s">
        <v>203</v>
      </c>
      <c r="K159" s="84"/>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row>
    <row r="160" spans="1:216" ht="25.5">
      <c r="A160" s="7">
        <v>1</v>
      </c>
      <c r="B160" s="98" t="s">
        <v>204</v>
      </c>
      <c r="C160" s="7" t="s">
        <v>35</v>
      </c>
      <c r="D160" s="7">
        <v>10</v>
      </c>
      <c r="E160" s="59"/>
      <c r="F160" s="31">
        <f t="shared" si="3"/>
        <v>115</v>
      </c>
      <c r="G160" s="7" t="s">
        <v>448</v>
      </c>
      <c r="H160" s="7" t="s">
        <v>204</v>
      </c>
      <c r="I160" s="7"/>
      <c r="J160" s="83" t="s">
        <v>205</v>
      </c>
      <c r="K160" s="84"/>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row>
    <row r="161" spans="1:216" ht="25.5">
      <c r="A161" s="11">
        <v>1</v>
      </c>
      <c r="B161" s="97" t="s">
        <v>206</v>
      </c>
      <c r="C161" s="11" t="s">
        <v>15</v>
      </c>
      <c r="D161" s="11">
        <v>1</v>
      </c>
      <c r="E161" s="58"/>
      <c r="F161" s="39">
        <f t="shared" si="3"/>
        <v>125</v>
      </c>
      <c r="G161" s="11" t="s">
        <v>449</v>
      </c>
      <c r="H161" s="11" t="s">
        <v>206</v>
      </c>
      <c r="I161" s="11"/>
      <c r="J161" s="145" t="s">
        <v>207</v>
      </c>
      <c r="K161" s="84"/>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row>
    <row r="162" spans="1:216" ht="12.75">
      <c r="A162" s="7"/>
      <c r="B162" s="98"/>
      <c r="C162" s="7"/>
      <c r="D162" s="7"/>
      <c r="E162" s="59"/>
      <c r="F162" s="123">
        <f t="shared" si="3"/>
        <v>126</v>
      </c>
      <c r="G162" s="7"/>
      <c r="H162" s="7"/>
      <c r="I162" s="3" t="s">
        <v>45</v>
      </c>
      <c r="J162" s="82"/>
      <c r="K162" s="84"/>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row>
    <row r="163" spans="1:216" ht="12.75">
      <c r="A163" s="7"/>
      <c r="B163" s="98"/>
      <c r="C163" s="7"/>
      <c r="D163" s="7"/>
      <c r="E163" s="59"/>
      <c r="F163" s="123">
        <f t="shared" si="3"/>
        <v>126</v>
      </c>
      <c r="G163" s="7"/>
      <c r="H163" s="7"/>
      <c r="I163" s="16" t="s">
        <v>93</v>
      </c>
      <c r="J163" s="82" t="s">
        <v>208</v>
      </c>
      <c r="K163" s="84"/>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row>
    <row r="164" spans="1:216" ht="12.75">
      <c r="A164" s="7"/>
      <c r="B164" s="98"/>
      <c r="C164" s="7"/>
      <c r="D164" s="7"/>
      <c r="E164" s="59"/>
      <c r="F164" s="123">
        <f t="shared" si="3"/>
        <v>126</v>
      </c>
      <c r="G164" s="7"/>
      <c r="H164" s="7"/>
      <c r="I164" s="16" t="s">
        <v>94</v>
      </c>
      <c r="J164" s="82" t="s">
        <v>209</v>
      </c>
      <c r="K164" s="84"/>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row>
    <row r="165" spans="1:216" ht="12.75">
      <c r="A165" s="7"/>
      <c r="B165" s="98"/>
      <c r="C165" s="7"/>
      <c r="D165" s="7"/>
      <c r="E165" s="59"/>
      <c r="F165" s="123">
        <f t="shared" si="3"/>
        <v>126</v>
      </c>
      <c r="G165" s="7"/>
      <c r="H165" s="7"/>
      <c r="I165" s="16" t="s">
        <v>95</v>
      </c>
      <c r="J165" s="82" t="s">
        <v>210</v>
      </c>
      <c r="K165" s="84"/>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row>
    <row r="166" spans="1:216" ht="12.75">
      <c r="A166" s="7"/>
      <c r="B166" s="98"/>
      <c r="C166" s="7"/>
      <c r="D166" s="7"/>
      <c r="E166" s="59"/>
      <c r="F166" s="123">
        <f t="shared" si="3"/>
        <v>126</v>
      </c>
      <c r="G166" s="7"/>
      <c r="H166" s="7"/>
      <c r="I166" s="16" t="s">
        <v>140</v>
      </c>
      <c r="J166" s="82" t="s">
        <v>211</v>
      </c>
      <c r="K166" s="84"/>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row>
    <row r="167" spans="1:216" ht="12.75" customHeight="1">
      <c r="A167" s="7"/>
      <c r="B167" s="98"/>
      <c r="C167" s="7"/>
      <c r="D167" s="7"/>
      <c r="E167" s="59"/>
      <c r="F167" s="123">
        <f t="shared" si="3"/>
        <v>126</v>
      </c>
      <c r="G167" s="7"/>
      <c r="H167" s="7"/>
      <c r="I167" s="16" t="s">
        <v>165</v>
      </c>
      <c r="J167" s="82" t="s">
        <v>212</v>
      </c>
      <c r="K167" s="84"/>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row>
    <row r="168" spans="1:216" ht="12.75">
      <c r="A168" s="14"/>
      <c r="B168" s="99"/>
      <c r="C168" s="14"/>
      <c r="D168" s="14"/>
      <c r="E168" s="60"/>
      <c r="F168" s="124">
        <f t="shared" si="3"/>
        <v>126</v>
      </c>
      <c r="G168" s="14"/>
      <c r="H168" s="14"/>
      <c r="I168" s="16" t="s">
        <v>167</v>
      </c>
      <c r="J168" s="82" t="s">
        <v>213</v>
      </c>
      <c r="K168" s="84"/>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row>
    <row r="169" spans="1:216" ht="51">
      <c r="A169" s="7">
        <v>1</v>
      </c>
      <c r="B169" s="98" t="s">
        <v>214</v>
      </c>
      <c r="C169" s="7" t="s">
        <v>15</v>
      </c>
      <c r="D169" s="7">
        <v>50</v>
      </c>
      <c r="E169" s="59"/>
      <c r="F169" s="31">
        <f t="shared" si="3"/>
        <v>126</v>
      </c>
      <c r="G169" s="7" t="s">
        <v>450</v>
      </c>
      <c r="H169" s="7" t="s">
        <v>214</v>
      </c>
      <c r="I169" s="7"/>
      <c r="J169" s="83" t="s">
        <v>215</v>
      </c>
      <c r="K169" s="84"/>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row>
    <row r="170" spans="1:216" ht="63.75">
      <c r="A170" s="3">
        <v>1</v>
      </c>
      <c r="B170" s="96" t="s">
        <v>216</v>
      </c>
      <c r="C170" s="3" t="s">
        <v>35</v>
      </c>
      <c r="D170" s="3">
        <v>10</v>
      </c>
      <c r="E170" s="57"/>
      <c r="F170" s="31">
        <f t="shared" si="3"/>
        <v>176</v>
      </c>
      <c r="G170" s="3" t="s">
        <v>451</v>
      </c>
      <c r="H170" s="3" t="s">
        <v>216</v>
      </c>
      <c r="I170" s="3"/>
      <c r="J170" s="82" t="s">
        <v>462</v>
      </c>
      <c r="K170" s="84"/>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row>
    <row r="171" spans="1:216" ht="25.5">
      <c r="A171" s="7">
        <v>1</v>
      </c>
      <c r="B171" s="98" t="s">
        <v>428</v>
      </c>
      <c r="C171" s="7" t="s">
        <v>15</v>
      </c>
      <c r="D171" s="7">
        <v>1</v>
      </c>
      <c r="E171" s="59"/>
      <c r="F171" s="39">
        <f t="shared" si="3"/>
        <v>186</v>
      </c>
      <c r="G171" s="7" t="s">
        <v>448</v>
      </c>
      <c r="H171" s="7" t="s">
        <v>217</v>
      </c>
      <c r="I171" s="14"/>
      <c r="J171" s="146" t="s">
        <v>429</v>
      </c>
      <c r="K171" s="84"/>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row>
    <row r="172" spans="1:216" ht="12.75">
      <c r="A172" s="7"/>
      <c r="B172" s="98"/>
      <c r="C172" s="7"/>
      <c r="D172" s="7"/>
      <c r="E172" s="59"/>
      <c r="F172" s="123">
        <f t="shared" si="3"/>
        <v>187</v>
      </c>
      <c r="G172" s="7"/>
      <c r="H172" s="7"/>
      <c r="I172" s="3" t="s">
        <v>45</v>
      </c>
      <c r="J172" s="82"/>
      <c r="K172" s="84"/>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row>
    <row r="173" spans="1:216" ht="12.75">
      <c r="A173" s="7"/>
      <c r="B173" s="98"/>
      <c r="C173" s="7"/>
      <c r="D173" s="7"/>
      <c r="E173" s="59"/>
      <c r="F173" s="123">
        <f t="shared" si="3"/>
        <v>187</v>
      </c>
      <c r="G173" s="7"/>
      <c r="H173" s="7"/>
      <c r="I173" s="3" t="s">
        <v>70</v>
      </c>
      <c r="J173" s="82" t="s">
        <v>218</v>
      </c>
      <c r="K173" s="84"/>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row>
    <row r="174" spans="1:216" ht="12.75">
      <c r="A174" s="7"/>
      <c r="B174" s="98"/>
      <c r="C174" s="7"/>
      <c r="D174" s="7"/>
      <c r="E174" s="59"/>
      <c r="F174" s="124">
        <f t="shared" si="3"/>
        <v>187</v>
      </c>
      <c r="G174" s="7"/>
      <c r="H174" s="7"/>
      <c r="I174" s="11" t="s">
        <v>191</v>
      </c>
      <c r="J174" s="145" t="s">
        <v>219</v>
      </c>
      <c r="K174" s="84"/>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row>
    <row r="175" spans="1:216" ht="76.5">
      <c r="A175" s="11">
        <v>1</v>
      </c>
      <c r="B175" s="97" t="s">
        <v>220</v>
      </c>
      <c r="C175" s="11" t="s">
        <v>15</v>
      </c>
      <c r="D175" s="11">
        <v>9</v>
      </c>
      <c r="E175" s="58"/>
      <c r="F175" s="39">
        <f t="shared" si="3"/>
        <v>187</v>
      </c>
      <c r="G175" s="11" t="s">
        <v>452</v>
      </c>
      <c r="H175" s="11" t="s">
        <v>220</v>
      </c>
      <c r="I175" s="11"/>
      <c r="J175" s="145" t="s">
        <v>362</v>
      </c>
      <c r="K175" s="84"/>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row>
    <row r="176" spans="1:216" ht="12.75">
      <c r="A176" s="14"/>
      <c r="B176" s="99"/>
      <c r="C176" s="14"/>
      <c r="D176" s="14"/>
      <c r="E176" s="60"/>
      <c r="F176" s="124">
        <f t="shared" si="3"/>
        <v>196</v>
      </c>
      <c r="G176" s="14"/>
      <c r="H176" s="14"/>
      <c r="I176" s="14"/>
      <c r="J176" s="146" t="s">
        <v>221</v>
      </c>
      <c r="K176" s="84"/>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row>
    <row r="177" spans="1:216" ht="25.5">
      <c r="A177" s="7">
        <v>1</v>
      </c>
      <c r="B177" s="113" t="s">
        <v>222</v>
      </c>
      <c r="C177" s="114" t="s">
        <v>15</v>
      </c>
      <c r="D177" s="8">
        <v>2</v>
      </c>
      <c r="E177" s="68"/>
      <c r="F177" s="39">
        <f t="shared" si="3"/>
        <v>196</v>
      </c>
      <c r="G177" s="7" t="s">
        <v>445</v>
      </c>
      <c r="H177" s="114" t="s">
        <v>222</v>
      </c>
      <c r="I177" s="7"/>
      <c r="J177" s="83" t="s">
        <v>223</v>
      </c>
      <c r="K177" s="84"/>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row>
    <row r="178" spans="1:216" ht="25.5">
      <c r="A178" s="7"/>
      <c r="B178" s="113"/>
      <c r="C178" s="114"/>
      <c r="D178" s="8"/>
      <c r="E178" s="68"/>
      <c r="F178" s="41">
        <f t="shared" si="3"/>
        <v>198</v>
      </c>
      <c r="G178" s="7"/>
      <c r="H178" s="114"/>
      <c r="I178" s="7"/>
      <c r="J178" s="83" t="s">
        <v>224</v>
      </c>
      <c r="K178" s="84"/>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row>
    <row r="179" spans="1:216" ht="25.5">
      <c r="A179" s="3">
        <v>1</v>
      </c>
      <c r="B179" s="104" t="s">
        <v>358</v>
      </c>
      <c r="C179" s="23" t="s">
        <v>15</v>
      </c>
      <c r="D179" s="4">
        <v>55</v>
      </c>
      <c r="E179" s="66"/>
      <c r="F179" s="31">
        <f t="shared" si="3"/>
        <v>198</v>
      </c>
      <c r="G179" s="3" t="s">
        <v>445</v>
      </c>
      <c r="H179" s="23" t="s">
        <v>358</v>
      </c>
      <c r="I179" s="3"/>
      <c r="J179" s="82" t="s">
        <v>225</v>
      </c>
      <c r="K179" s="84"/>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row>
    <row r="180" spans="1:216" ht="25.5">
      <c r="A180" s="3">
        <v>1</v>
      </c>
      <c r="B180" s="104" t="s">
        <v>360</v>
      </c>
      <c r="C180" s="23" t="s">
        <v>15</v>
      </c>
      <c r="D180" s="4">
        <v>55</v>
      </c>
      <c r="E180" s="66"/>
      <c r="F180" s="31">
        <f t="shared" si="3"/>
        <v>253</v>
      </c>
      <c r="G180" s="3" t="s">
        <v>445</v>
      </c>
      <c r="H180" s="23" t="s">
        <v>360</v>
      </c>
      <c r="I180" s="3"/>
      <c r="J180" s="82" t="s">
        <v>361</v>
      </c>
      <c r="K180" s="84"/>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row>
    <row r="181" spans="1:216" ht="51">
      <c r="A181" s="3">
        <v>1</v>
      </c>
      <c r="B181" s="96" t="s">
        <v>226</v>
      </c>
      <c r="C181" s="3" t="s">
        <v>15</v>
      </c>
      <c r="D181" s="3">
        <v>10</v>
      </c>
      <c r="E181" s="57"/>
      <c r="F181" s="31">
        <f t="shared" si="3"/>
        <v>308</v>
      </c>
      <c r="G181" s="3" t="s">
        <v>445</v>
      </c>
      <c r="H181" s="3" t="s">
        <v>226</v>
      </c>
      <c r="I181" s="3"/>
      <c r="J181" s="82" t="s">
        <v>227</v>
      </c>
      <c r="K181" s="84"/>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row>
    <row r="182" spans="1:216" ht="38.25">
      <c r="A182" s="2">
        <v>1</v>
      </c>
      <c r="B182" s="96" t="s">
        <v>123</v>
      </c>
      <c r="C182" s="3" t="s">
        <v>15</v>
      </c>
      <c r="D182" s="3">
        <v>2</v>
      </c>
      <c r="E182" s="57"/>
      <c r="F182" s="31">
        <f t="shared" si="3"/>
        <v>318</v>
      </c>
      <c r="G182" s="3" t="s">
        <v>454</v>
      </c>
      <c r="H182" s="3" t="s">
        <v>124</v>
      </c>
      <c r="I182" s="3"/>
      <c r="J182" s="82" t="s">
        <v>321</v>
      </c>
      <c r="K182" s="84"/>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row>
    <row r="183" spans="1:216" ht="12.75">
      <c r="A183" s="2">
        <v>2</v>
      </c>
      <c r="B183" s="96" t="s">
        <v>417</v>
      </c>
      <c r="C183" s="3" t="s">
        <v>35</v>
      </c>
      <c r="D183" s="3">
        <v>10</v>
      </c>
      <c r="E183" s="57"/>
      <c r="F183" s="31">
        <f t="shared" si="3"/>
        <v>320</v>
      </c>
      <c r="G183" s="3" t="s">
        <v>453</v>
      </c>
      <c r="H183" s="3" t="s">
        <v>417</v>
      </c>
      <c r="I183" s="3"/>
      <c r="J183" s="82"/>
      <c r="K183" s="84"/>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row>
    <row r="184" spans="1:216" ht="12.75">
      <c r="A184" s="2">
        <v>2</v>
      </c>
      <c r="B184" s="96" t="s">
        <v>418</v>
      </c>
      <c r="C184" s="3" t="s">
        <v>35</v>
      </c>
      <c r="D184" s="3">
        <v>10</v>
      </c>
      <c r="E184" s="57"/>
      <c r="F184" s="31">
        <f t="shared" si="3"/>
        <v>330</v>
      </c>
      <c r="G184" s="3" t="s">
        <v>453</v>
      </c>
      <c r="H184" s="3" t="s">
        <v>418</v>
      </c>
      <c r="I184" s="3"/>
      <c r="J184" s="82"/>
      <c r="K184" s="84"/>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row>
    <row r="185" spans="1:216" ht="12.75">
      <c r="A185" s="2">
        <v>2</v>
      </c>
      <c r="B185" s="96" t="s">
        <v>419</v>
      </c>
      <c r="C185" s="3" t="s">
        <v>35</v>
      </c>
      <c r="D185" s="3">
        <v>11</v>
      </c>
      <c r="E185" s="57"/>
      <c r="F185" s="31">
        <f t="shared" si="3"/>
        <v>340</v>
      </c>
      <c r="G185" s="3" t="s">
        <v>453</v>
      </c>
      <c r="H185" s="3" t="s">
        <v>419</v>
      </c>
      <c r="I185" s="3"/>
      <c r="J185" s="82"/>
      <c r="K185" s="84"/>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row>
    <row r="186" spans="1:216" ht="12.75">
      <c r="A186" s="3"/>
      <c r="B186" s="96" t="s">
        <v>19</v>
      </c>
      <c r="C186" s="3"/>
      <c r="D186" s="171">
        <f>D187-F186</f>
        <v>49</v>
      </c>
      <c r="E186" s="70"/>
      <c r="F186" s="31">
        <f t="shared" si="3"/>
        <v>351</v>
      </c>
      <c r="G186" s="17"/>
      <c r="H186" s="17"/>
      <c r="I186" s="17"/>
      <c r="J186" s="142"/>
      <c r="K186" s="84"/>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row>
    <row r="187" spans="1:216" ht="12.75">
      <c r="A187" s="131"/>
      <c r="B187" s="136"/>
      <c r="C187" s="131"/>
      <c r="D187" s="131">
        <v>400</v>
      </c>
      <c r="E187" s="137"/>
      <c r="F187" s="38"/>
      <c r="G187" s="131"/>
      <c r="H187" s="131"/>
      <c r="I187" s="131"/>
      <c r="J187" s="156"/>
      <c r="K187" s="84"/>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row>
    <row r="188" spans="2:216" ht="12.75">
      <c r="B188" s="84"/>
      <c r="D188" s="47"/>
      <c r="E188" s="56"/>
      <c r="J188" s="143"/>
      <c r="K188" s="84"/>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row>
    <row r="189" spans="1:216" ht="12.75">
      <c r="A189" s="133" t="s">
        <v>228</v>
      </c>
      <c r="B189" s="94"/>
      <c r="C189" s="65"/>
      <c r="D189" s="65"/>
      <c r="E189" s="134"/>
      <c r="F189" s="37"/>
      <c r="G189" s="65"/>
      <c r="H189" s="135"/>
      <c r="I189" s="65"/>
      <c r="J189" s="138"/>
      <c r="K189" s="84"/>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row>
    <row r="190" spans="1:216" ht="12.75">
      <c r="A190" s="3" t="s">
        <v>13</v>
      </c>
      <c r="B190" s="96" t="s">
        <v>17</v>
      </c>
      <c r="C190" s="4" t="s">
        <v>15</v>
      </c>
      <c r="D190" s="4">
        <v>10</v>
      </c>
      <c r="E190" s="66"/>
      <c r="F190" s="31">
        <v>0</v>
      </c>
      <c r="G190" s="4" t="s">
        <v>16</v>
      </c>
      <c r="H190" s="3" t="s">
        <v>17</v>
      </c>
      <c r="I190" s="3"/>
      <c r="J190" s="82" t="s">
        <v>132</v>
      </c>
      <c r="K190" s="84"/>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row>
    <row r="191" spans="1:216" ht="51" customHeight="1">
      <c r="A191" s="3" t="s">
        <v>13</v>
      </c>
      <c r="B191" s="96" t="s">
        <v>133</v>
      </c>
      <c r="C191" s="4" t="s">
        <v>15</v>
      </c>
      <c r="D191" s="4">
        <v>11</v>
      </c>
      <c r="E191" s="66"/>
      <c r="F191" s="31">
        <f>F190+D190</f>
        <v>10</v>
      </c>
      <c r="G191" s="3" t="s">
        <v>455</v>
      </c>
      <c r="H191" s="3" t="s">
        <v>133</v>
      </c>
      <c r="I191" s="3"/>
      <c r="J191" s="82" t="s">
        <v>346</v>
      </c>
      <c r="K191" s="84"/>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row>
    <row r="192" spans="1:216" ht="76.5">
      <c r="A192" s="3" t="s">
        <v>13</v>
      </c>
      <c r="B192" s="96" t="s">
        <v>457</v>
      </c>
      <c r="C192" s="4" t="s">
        <v>27</v>
      </c>
      <c r="D192" s="4">
        <v>3</v>
      </c>
      <c r="E192" s="66">
        <v>0</v>
      </c>
      <c r="F192" s="31">
        <f aca="true" t="shared" si="4" ref="F192:F208">F191+D191</f>
        <v>21</v>
      </c>
      <c r="G192" s="3" t="s">
        <v>455</v>
      </c>
      <c r="H192" s="3" t="s">
        <v>457</v>
      </c>
      <c r="I192" s="3"/>
      <c r="J192" s="82" t="s">
        <v>463</v>
      </c>
      <c r="K192" s="84"/>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row>
    <row r="193" spans="1:216" ht="38.25">
      <c r="A193" s="11" t="s">
        <v>13</v>
      </c>
      <c r="B193" s="97" t="s">
        <v>21</v>
      </c>
      <c r="C193" s="12" t="s">
        <v>15</v>
      </c>
      <c r="D193" s="12">
        <v>3</v>
      </c>
      <c r="E193" s="67"/>
      <c r="F193" s="39">
        <f t="shared" si="4"/>
        <v>24</v>
      </c>
      <c r="G193" s="11" t="s">
        <v>22</v>
      </c>
      <c r="H193" s="11" t="s">
        <v>22</v>
      </c>
      <c r="I193" s="3"/>
      <c r="J193" s="82" t="str">
        <f>J24</f>
        <v>A code identifying the type of record in the management reporting interface.    See attached list for complete set of values.                   </v>
      </c>
      <c r="K193" s="84"/>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row>
    <row r="194" spans="1:216" ht="12.75">
      <c r="A194" s="7"/>
      <c r="B194" s="98"/>
      <c r="C194" s="8"/>
      <c r="D194" s="8"/>
      <c r="E194" s="68"/>
      <c r="F194" s="123">
        <f t="shared" si="4"/>
        <v>27</v>
      </c>
      <c r="G194" s="7"/>
      <c r="H194" s="7"/>
      <c r="I194" s="3" t="s">
        <v>24</v>
      </c>
      <c r="J194" s="82"/>
      <c r="K194" s="84"/>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row>
    <row r="195" spans="1:216" ht="12.75">
      <c r="A195" s="14"/>
      <c r="B195" s="99"/>
      <c r="C195" s="15"/>
      <c r="D195" s="15"/>
      <c r="E195" s="62"/>
      <c r="F195" s="124">
        <f t="shared" si="4"/>
        <v>27</v>
      </c>
      <c r="G195" s="14"/>
      <c r="H195" s="14"/>
      <c r="I195" s="24">
        <v>20</v>
      </c>
      <c r="J195" s="141" t="s">
        <v>231</v>
      </c>
      <c r="K195" s="84"/>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row>
    <row r="196" spans="1:216" ht="38.25">
      <c r="A196" s="3">
        <v>1</v>
      </c>
      <c r="B196" s="96" t="s">
        <v>47</v>
      </c>
      <c r="C196" s="3" t="s">
        <v>15</v>
      </c>
      <c r="D196" s="3">
        <v>19</v>
      </c>
      <c r="E196" s="57"/>
      <c r="F196" s="32">
        <f t="shared" si="4"/>
        <v>27</v>
      </c>
      <c r="G196" s="3" t="s">
        <v>22</v>
      </c>
      <c r="H196" s="3" t="s">
        <v>22</v>
      </c>
      <c r="I196" s="21"/>
      <c r="J196" s="82" t="s">
        <v>48</v>
      </c>
      <c r="K196" s="84"/>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row>
    <row r="197" spans="1:216" ht="51">
      <c r="A197" s="3" t="s">
        <v>13</v>
      </c>
      <c r="B197" s="96" t="s">
        <v>49</v>
      </c>
      <c r="C197" s="4" t="s">
        <v>35</v>
      </c>
      <c r="D197" s="4">
        <v>10</v>
      </c>
      <c r="E197" s="66"/>
      <c r="F197" s="32">
        <f t="shared" si="4"/>
        <v>46</v>
      </c>
      <c r="G197" s="11" t="s">
        <v>22</v>
      </c>
      <c r="H197" s="9"/>
      <c r="I197" s="3"/>
      <c r="J197" s="141" t="s">
        <v>232</v>
      </c>
      <c r="K197" s="84"/>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row>
    <row r="198" spans="1:216" ht="25.5">
      <c r="A198" s="10">
        <v>1</v>
      </c>
      <c r="B198" s="97" t="s">
        <v>126</v>
      </c>
      <c r="C198" s="11" t="s">
        <v>15</v>
      </c>
      <c r="D198" s="11">
        <v>1</v>
      </c>
      <c r="E198" s="58"/>
      <c r="F198" s="42">
        <f t="shared" si="4"/>
        <v>56</v>
      </c>
      <c r="G198" s="11" t="s">
        <v>22</v>
      </c>
      <c r="H198" s="11" t="s">
        <v>22</v>
      </c>
      <c r="I198" s="3"/>
      <c r="J198" s="146" t="s">
        <v>127</v>
      </c>
      <c r="K198" s="84"/>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row>
    <row r="199" spans="1:216" ht="12.75">
      <c r="A199" s="6"/>
      <c r="B199" s="98"/>
      <c r="C199" s="7"/>
      <c r="D199" s="7"/>
      <c r="E199" s="59"/>
      <c r="F199" s="125">
        <f t="shared" si="4"/>
        <v>57</v>
      </c>
      <c r="G199" s="7"/>
      <c r="H199" s="7"/>
      <c r="I199" s="3" t="s">
        <v>45</v>
      </c>
      <c r="J199" s="146"/>
      <c r="K199" s="84"/>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row>
    <row r="200" spans="1:216" ht="12.75">
      <c r="A200" s="6"/>
      <c r="B200" s="98"/>
      <c r="C200" s="7"/>
      <c r="D200" s="7"/>
      <c r="E200" s="59"/>
      <c r="F200" s="125">
        <f t="shared" si="4"/>
        <v>57</v>
      </c>
      <c r="G200" s="7"/>
      <c r="H200" s="7"/>
      <c r="I200" s="3" t="s">
        <v>84</v>
      </c>
      <c r="J200" s="146" t="s">
        <v>128</v>
      </c>
      <c r="K200" s="84"/>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row>
    <row r="201" spans="1:216" ht="12.75">
      <c r="A201" s="6"/>
      <c r="B201" s="98"/>
      <c r="C201" s="7"/>
      <c r="D201" s="7"/>
      <c r="E201" s="59"/>
      <c r="F201" s="126">
        <f t="shared" si="4"/>
        <v>57</v>
      </c>
      <c r="G201" s="7"/>
      <c r="H201" s="7"/>
      <c r="I201" s="3" t="s">
        <v>121</v>
      </c>
      <c r="J201" s="146" t="s">
        <v>129</v>
      </c>
      <c r="K201" s="84"/>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row>
    <row r="202" spans="1:216" ht="38.25">
      <c r="A202" s="3">
        <v>1</v>
      </c>
      <c r="B202" s="96" t="s">
        <v>456</v>
      </c>
      <c r="C202" s="3" t="s">
        <v>27</v>
      </c>
      <c r="D202" s="3">
        <v>3</v>
      </c>
      <c r="E202" s="57"/>
      <c r="F202" s="42">
        <f t="shared" si="4"/>
        <v>57</v>
      </c>
      <c r="G202" s="3" t="s">
        <v>455</v>
      </c>
      <c r="H202" s="3" t="s">
        <v>456</v>
      </c>
      <c r="I202" s="3"/>
      <c r="J202" s="82" t="s">
        <v>233</v>
      </c>
      <c r="K202" s="84"/>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row>
    <row r="203" spans="1:216" ht="39" customHeight="1">
      <c r="A203" s="3">
        <v>1</v>
      </c>
      <c r="B203" s="96" t="s">
        <v>234</v>
      </c>
      <c r="C203" s="3" t="s">
        <v>35</v>
      </c>
      <c r="D203" s="3">
        <v>10</v>
      </c>
      <c r="E203" s="57"/>
      <c r="F203" s="42">
        <f t="shared" si="4"/>
        <v>60</v>
      </c>
      <c r="G203" s="3" t="s">
        <v>455</v>
      </c>
      <c r="H203" s="3" t="s">
        <v>234</v>
      </c>
      <c r="I203" s="3"/>
      <c r="J203" s="157" t="s">
        <v>235</v>
      </c>
      <c r="K203" s="84"/>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row>
    <row r="204" spans="1:216" ht="63.75">
      <c r="A204" s="11"/>
      <c r="B204" s="97"/>
      <c r="C204" s="11"/>
      <c r="D204" s="11"/>
      <c r="E204" s="58"/>
      <c r="F204" s="42">
        <f t="shared" si="4"/>
        <v>70</v>
      </c>
      <c r="G204" s="11"/>
      <c r="H204" s="11"/>
      <c r="I204" s="11"/>
      <c r="J204" s="158" t="s">
        <v>461</v>
      </c>
      <c r="K204" s="84"/>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row>
    <row r="205" spans="1:216" ht="76.5">
      <c r="A205" s="3">
        <v>1</v>
      </c>
      <c r="B205" s="96" t="s">
        <v>236</v>
      </c>
      <c r="C205" s="3" t="s">
        <v>35</v>
      </c>
      <c r="D205" s="3">
        <v>10</v>
      </c>
      <c r="E205" s="57"/>
      <c r="F205" s="42">
        <f t="shared" si="4"/>
        <v>70</v>
      </c>
      <c r="G205" s="3" t="s">
        <v>241</v>
      </c>
      <c r="H205" s="3" t="s">
        <v>236</v>
      </c>
      <c r="I205" s="3"/>
      <c r="J205" s="82" t="s">
        <v>458</v>
      </c>
      <c r="K205" s="84"/>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row>
    <row r="206" spans="1:216" ht="38.25">
      <c r="A206" s="14">
        <v>2</v>
      </c>
      <c r="B206" s="99" t="s">
        <v>237</v>
      </c>
      <c r="C206" s="14" t="s">
        <v>35</v>
      </c>
      <c r="D206" s="14">
        <v>10</v>
      </c>
      <c r="E206" s="60"/>
      <c r="F206" s="42">
        <f t="shared" si="4"/>
        <v>80</v>
      </c>
      <c r="G206" s="3" t="s">
        <v>241</v>
      </c>
      <c r="H206" s="14" t="s">
        <v>237</v>
      </c>
      <c r="I206" s="3"/>
      <c r="J206" s="141" t="s">
        <v>459</v>
      </c>
      <c r="K206" s="84"/>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row>
    <row r="207" spans="1:216" ht="38.25">
      <c r="A207" s="11">
        <v>2</v>
      </c>
      <c r="B207" s="97" t="s">
        <v>238</v>
      </c>
      <c r="C207" s="11" t="s">
        <v>35</v>
      </c>
      <c r="D207" s="11">
        <v>10</v>
      </c>
      <c r="E207" s="58"/>
      <c r="F207" s="42">
        <f t="shared" si="4"/>
        <v>90</v>
      </c>
      <c r="G207" s="11" t="s">
        <v>241</v>
      </c>
      <c r="H207" s="11" t="s">
        <v>239</v>
      </c>
      <c r="I207" s="11"/>
      <c r="J207" s="151" t="s">
        <v>460</v>
      </c>
      <c r="K207" s="84"/>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row>
    <row r="208" spans="1:216" ht="12.75">
      <c r="A208" s="3"/>
      <c r="B208" s="96" t="s">
        <v>19</v>
      </c>
      <c r="C208" s="3" t="s">
        <v>15</v>
      </c>
      <c r="D208" s="53">
        <f>D209-F208</f>
        <v>300</v>
      </c>
      <c r="E208" s="70"/>
      <c r="F208" s="32">
        <f t="shared" si="4"/>
        <v>100</v>
      </c>
      <c r="G208" s="17"/>
      <c r="H208" s="17"/>
      <c r="I208" s="17"/>
      <c r="J208" s="78"/>
      <c r="K208" s="84"/>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row>
    <row r="209" spans="1:216" ht="12.75">
      <c r="A209" s="131"/>
      <c r="B209" s="136"/>
      <c r="C209" s="131"/>
      <c r="D209" s="131">
        <v>400</v>
      </c>
      <c r="E209" s="137"/>
      <c r="F209" s="38"/>
      <c r="G209" s="131"/>
      <c r="H209" s="131"/>
      <c r="I209" s="131"/>
      <c r="J209" s="156"/>
      <c r="K209" s="84"/>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row>
    <row r="210" spans="1:216" ht="12.75">
      <c r="A210" s="133" t="s">
        <v>240</v>
      </c>
      <c r="B210" s="94"/>
      <c r="C210" s="65"/>
      <c r="D210" s="65"/>
      <c r="E210" s="134"/>
      <c r="F210" s="37"/>
      <c r="G210" s="65"/>
      <c r="H210" s="135"/>
      <c r="I210" s="65"/>
      <c r="J210" s="168"/>
      <c r="K210" s="84"/>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row>
    <row r="211" spans="1:216" ht="12.75">
      <c r="A211" s="3" t="s">
        <v>13</v>
      </c>
      <c r="B211" s="96" t="s">
        <v>17</v>
      </c>
      <c r="C211" s="4" t="s">
        <v>15</v>
      </c>
      <c r="D211" s="4">
        <v>10</v>
      </c>
      <c r="E211" s="66"/>
      <c r="F211" s="31">
        <v>0</v>
      </c>
      <c r="G211" s="3" t="s">
        <v>241</v>
      </c>
      <c r="H211" s="3" t="s">
        <v>17</v>
      </c>
      <c r="I211" s="3"/>
      <c r="J211" s="5" t="s">
        <v>132</v>
      </c>
      <c r="K211" s="84"/>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row>
    <row r="212" spans="1:216" ht="51" customHeight="1">
      <c r="A212" s="3" t="s">
        <v>13</v>
      </c>
      <c r="B212" s="96" t="s">
        <v>133</v>
      </c>
      <c r="C212" s="4" t="s">
        <v>15</v>
      </c>
      <c r="D212" s="4">
        <v>11</v>
      </c>
      <c r="E212" s="66"/>
      <c r="F212" s="31">
        <f>F211+D211</f>
        <v>10</v>
      </c>
      <c r="G212" s="3" t="s">
        <v>241</v>
      </c>
      <c r="H212" s="3" t="s">
        <v>133</v>
      </c>
      <c r="I212" s="3"/>
      <c r="J212" s="5" t="s">
        <v>346</v>
      </c>
      <c r="K212" s="84"/>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row>
    <row r="213" spans="1:216" ht="51">
      <c r="A213" s="3" t="s">
        <v>13</v>
      </c>
      <c r="B213" s="96" t="s">
        <v>457</v>
      </c>
      <c r="C213" s="4" t="s">
        <v>27</v>
      </c>
      <c r="D213" s="4">
        <v>3</v>
      </c>
      <c r="E213" s="66">
        <v>0</v>
      </c>
      <c r="F213" s="31">
        <f aca="true" t="shared" si="5" ref="F213:F228">F212+D212</f>
        <v>21</v>
      </c>
      <c r="G213" s="3" t="s">
        <v>241</v>
      </c>
      <c r="H213" s="3" t="s">
        <v>457</v>
      </c>
      <c r="I213" s="3"/>
      <c r="J213" s="5" t="s">
        <v>230</v>
      </c>
      <c r="K213" s="84"/>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row>
    <row r="214" spans="1:216" ht="38.25">
      <c r="A214" s="11" t="s">
        <v>13</v>
      </c>
      <c r="B214" s="97" t="s">
        <v>21</v>
      </c>
      <c r="C214" s="12" t="s">
        <v>15</v>
      </c>
      <c r="D214" s="12">
        <v>3</v>
      </c>
      <c r="E214" s="67"/>
      <c r="F214" s="39">
        <f t="shared" si="5"/>
        <v>24</v>
      </c>
      <c r="G214" s="11" t="s">
        <v>22</v>
      </c>
      <c r="H214" s="11" t="s">
        <v>22</v>
      </c>
      <c r="I214" s="3"/>
      <c r="J214" s="5" t="str">
        <f>J24</f>
        <v>A code identifying the type of record in the management reporting interface.    See attached list for complete set of values.                   </v>
      </c>
      <c r="K214" s="84"/>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row>
    <row r="215" spans="1:216" ht="12.75">
      <c r="A215" s="7"/>
      <c r="B215" s="98"/>
      <c r="C215" s="8"/>
      <c r="D215" s="8"/>
      <c r="E215" s="68"/>
      <c r="F215" s="123">
        <f t="shared" si="5"/>
        <v>27</v>
      </c>
      <c r="G215" s="7"/>
      <c r="H215" s="7"/>
      <c r="I215" s="3" t="s">
        <v>45</v>
      </c>
      <c r="J215" s="5"/>
      <c r="K215" s="84"/>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row>
    <row r="216" spans="1:216" ht="12.75">
      <c r="A216" s="14"/>
      <c r="B216" s="99"/>
      <c r="C216" s="15"/>
      <c r="D216" s="15"/>
      <c r="E216" s="62"/>
      <c r="F216" s="124">
        <f t="shared" si="5"/>
        <v>27</v>
      </c>
      <c r="G216" s="14"/>
      <c r="H216" s="14"/>
      <c r="I216" s="26">
        <v>25</v>
      </c>
      <c r="J216" s="81" t="s">
        <v>242</v>
      </c>
      <c r="K216" s="84"/>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row>
    <row r="217" spans="1:216" ht="38.25">
      <c r="A217" s="3">
        <v>1</v>
      </c>
      <c r="B217" s="96" t="s">
        <v>47</v>
      </c>
      <c r="C217" s="3" t="s">
        <v>15</v>
      </c>
      <c r="D217" s="3">
        <v>19</v>
      </c>
      <c r="E217" s="57"/>
      <c r="F217" s="32">
        <f t="shared" si="5"/>
        <v>27</v>
      </c>
      <c r="G217" s="3" t="s">
        <v>22</v>
      </c>
      <c r="H217" s="3" t="s">
        <v>22</v>
      </c>
      <c r="I217" s="21"/>
      <c r="J217" s="5" t="s">
        <v>48</v>
      </c>
      <c r="K217" s="84"/>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row>
    <row r="218" spans="1:216" ht="25.5">
      <c r="A218" s="3" t="s">
        <v>13</v>
      </c>
      <c r="B218" s="96" t="s">
        <v>49</v>
      </c>
      <c r="C218" s="4" t="s">
        <v>35</v>
      </c>
      <c r="D218" s="4">
        <v>10</v>
      </c>
      <c r="E218" s="66"/>
      <c r="F218" s="31">
        <f t="shared" si="5"/>
        <v>46</v>
      </c>
      <c r="G218" s="3" t="s">
        <v>241</v>
      </c>
      <c r="H218" s="3" t="s">
        <v>49</v>
      </c>
      <c r="I218" s="3"/>
      <c r="J218" s="5" t="s">
        <v>243</v>
      </c>
      <c r="K218" s="84"/>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row>
    <row r="219" spans="1:216" ht="27" customHeight="1">
      <c r="A219" s="11" t="s">
        <v>13</v>
      </c>
      <c r="B219" s="97" t="s">
        <v>244</v>
      </c>
      <c r="C219" s="11" t="s">
        <v>27</v>
      </c>
      <c r="D219" s="11">
        <v>1</v>
      </c>
      <c r="E219" s="58">
        <v>0</v>
      </c>
      <c r="F219" s="42">
        <f t="shared" si="5"/>
        <v>56</v>
      </c>
      <c r="G219" s="11" t="s">
        <v>241</v>
      </c>
      <c r="H219" s="11" t="s">
        <v>244</v>
      </c>
      <c r="I219" s="11"/>
      <c r="J219" s="20" t="s">
        <v>245</v>
      </c>
      <c r="K219" s="84"/>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row>
    <row r="220" spans="1:216" ht="65.25" customHeight="1">
      <c r="A220" s="7"/>
      <c r="B220" s="98"/>
      <c r="C220" s="7"/>
      <c r="D220" s="7"/>
      <c r="E220" s="59"/>
      <c r="F220" s="125">
        <f t="shared" si="5"/>
        <v>57</v>
      </c>
      <c r="G220" s="7"/>
      <c r="H220" s="7"/>
      <c r="I220" s="14"/>
      <c r="J220" s="5" t="s">
        <v>246</v>
      </c>
      <c r="K220" s="84"/>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row>
    <row r="221" spans="1:216" ht="12.75">
      <c r="A221" s="14"/>
      <c r="B221" s="99"/>
      <c r="C221" s="14"/>
      <c r="D221" s="14"/>
      <c r="E221" s="60"/>
      <c r="F221" s="126">
        <f t="shared" si="5"/>
        <v>57</v>
      </c>
      <c r="G221" s="14"/>
      <c r="H221" s="14"/>
      <c r="I221" s="3" t="s">
        <v>45</v>
      </c>
      <c r="J221" s="5" t="s">
        <v>247</v>
      </c>
      <c r="K221" s="84"/>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row>
    <row r="222" spans="1:216" ht="25.5">
      <c r="A222" s="11">
        <v>1</v>
      </c>
      <c r="B222" s="97" t="s">
        <v>248</v>
      </c>
      <c r="C222" s="11" t="s">
        <v>15</v>
      </c>
      <c r="D222" s="11">
        <v>3</v>
      </c>
      <c r="E222" s="58"/>
      <c r="F222" s="42">
        <f t="shared" si="5"/>
        <v>57</v>
      </c>
      <c r="G222" s="11" t="s">
        <v>241</v>
      </c>
      <c r="H222" s="11" t="s">
        <v>248</v>
      </c>
      <c r="I222" s="3"/>
      <c r="J222" s="5" t="s">
        <v>249</v>
      </c>
      <c r="K222" s="84"/>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row>
    <row r="223" spans="1:216" ht="25.5">
      <c r="A223" s="14"/>
      <c r="B223" s="99"/>
      <c r="C223" s="14"/>
      <c r="D223" s="14"/>
      <c r="E223" s="60"/>
      <c r="F223" s="126">
        <f t="shared" si="5"/>
        <v>60</v>
      </c>
      <c r="G223" s="14"/>
      <c r="H223" s="14"/>
      <c r="I223" s="3" t="s">
        <v>45</v>
      </c>
      <c r="J223" s="5" t="s">
        <v>250</v>
      </c>
      <c r="K223" s="84"/>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row>
    <row r="224" spans="1:216" ht="25.5">
      <c r="A224" s="3">
        <v>1</v>
      </c>
      <c r="B224" s="96" t="s">
        <v>53</v>
      </c>
      <c r="C224" s="3" t="s">
        <v>35</v>
      </c>
      <c r="D224" s="3">
        <v>10</v>
      </c>
      <c r="E224" s="57"/>
      <c r="F224" s="32">
        <f t="shared" si="5"/>
        <v>60</v>
      </c>
      <c r="G224" s="3" t="s">
        <v>241</v>
      </c>
      <c r="H224" s="3" t="s">
        <v>53</v>
      </c>
      <c r="I224" s="3"/>
      <c r="J224" s="5" t="s">
        <v>251</v>
      </c>
      <c r="K224" s="84"/>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row>
    <row r="225" spans="1:216" ht="25.5">
      <c r="A225" s="11">
        <v>1</v>
      </c>
      <c r="B225" s="97" t="s">
        <v>54</v>
      </c>
      <c r="C225" s="11" t="s">
        <v>15</v>
      </c>
      <c r="D225" s="11">
        <v>3</v>
      </c>
      <c r="E225" s="58"/>
      <c r="F225" s="42">
        <f t="shared" si="5"/>
        <v>70</v>
      </c>
      <c r="G225" s="11" t="s">
        <v>241</v>
      </c>
      <c r="H225" s="11" t="s">
        <v>54</v>
      </c>
      <c r="I225" s="3"/>
      <c r="J225" s="5" t="s">
        <v>252</v>
      </c>
      <c r="K225" s="84"/>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row>
    <row r="226" spans="1:216" ht="25.5">
      <c r="A226" s="14"/>
      <c r="B226" s="99"/>
      <c r="C226" s="14"/>
      <c r="D226" s="14"/>
      <c r="E226" s="60"/>
      <c r="F226" s="126">
        <f t="shared" si="5"/>
        <v>73</v>
      </c>
      <c r="G226" s="14"/>
      <c r="H226" s="14"/>
      <c r="I226" s="3" t="s">
        <v>45</v>
      </c>
      <c r="J226" s="5" t="s">
        <v>250</v>
      </c>
      <c r="K226" s="84"/>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row>
    <row r="227" spans="1:216" ht="25.5">
      <c r="A227" s="11">
        <v>1</v>
      </c>
      <c r="B227" s="97" t="s">
        <v>253</v>
      </c>
      <c r="C227" s="11" t="s">
        <v>27</v>
      </c>
      <c r="D227" s="11">
        <v>18</v>
      </c>
      <c r="E227" s="58">
        <v>3</v>
      </c>
      <c r="F227" s="42">
        <f>F226+D226</f>
        <v>73</v>
      </c>
      <c r="G227" s="11" t="s">
        <v>241</v>
      </c>
      <c r="H227" s="11" t="s">
        <v>253</v>
      </c>
      <c r="I227" s="11"/>
      <c r="J227" s="20" t="s">
        <v>254</v>
      </c>
      <c r="K227" s="84"/>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row>
    <row r="228" spans="1:216" ht="38.25">
      <c r="A228" s="7"/>
      <c r="B228" s="98"/>
      <c r="C228" s="7"/>
      <c r="D228" s="7"/>
      <c r="E228" s="59"/>
      <c r="F228" s="125">
        <f t="shared" si="5"/>
        <v>91</v>
      </c>
      <c r="G228" s="7"/>
      <c r="H228" s="7"/>
      <c r="I228" s="7"/>
      <c r="J228" s="169" t="s">
        <v>255</v>
      </c>
      <c r="K228" s="84"/>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row>
    <row r="229" spans="1:216" ht="25.5">
      <c r="A229" s="14"/>
      <c r="B229" s="99"/>
      <c r="C229" s="14"/>
      <c r="D229" s="14"/>
      <c r="E229" s="60"/>
      <c r="F229" s="126">
        <f>F228+D228</f>
        <v>91</v>
      </c>
      <c r="G229" s="14"/>
      <c r="H229" s="14"/>
      <c r="I229" s="14"/>
      <c r="J229" s="170" t="s">
        <v>256</v>
      </c>
      <c r="K229" s="84"/>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row>
    <row r="230" spans="1:216" ht="38.25">
      <c r="A230" s="3">
        <v>2</v>
      </c>
      <c r="B230" s="96" t="s">
        <v>257</v>
      </c>
      <c r="C230" s="3" t="s">
        <v>258</v>
      </c>
      <c r="D230" s="3">
        <v>18</v>
      </c>
      <c r="E230" s="57">
        <v>6</v>
      </c>
      <c r="F230" s="32">
        <f>F229+D229</f>
        <v>91</v>
      </c>
      <c r="G230" s="3" t="s">
        <v>241</v>
      </c>
      <c r="H230" s="3" t="s">
        <v>257</v>
      </c>
      <c r="I230" s="3"/>
      <c r="J230" s="5" t="s">
        <v>259</v>
      </c>
      <c r="K230" s="84"/>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row>
    <row r="231" spans="1:216" ht="26.25" customHeight="1">
      <c r="A231" s="11">
        <v>1</v>
      </c>
      <c r="B231" s="97" t="s">
        <v>260</v>
      </c>
      <c r="C231" s="11" t="s">
        <v>15</v>
      </c>
      <c r="D231" s="11">
        <v>1</v>
      </c>
      <c r="E231" s="58"/>
      <c r="F231" s="42">
        <f aca="true" t="shared" si="6" ref="F231:F250">F230+D230</f>
        <v>109</v>
      </c>
      <c r="G231" s="11" t="s">
        <v>241</v>
      </c>
      <c r="H231" s="11" t="s">
        <v>260</v>
      </c>
      <c r="I231" s="3"/>
      <c r="J231" s="5" t="s">
        <v>261</v>
      </c>
      <c r="K231" s="84"/>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row>
    <row r="232" spans="1:216" ht="12.75">
      <c r="A232" s="7"/>
      <c r="B232" s="98"/>
      <c r="C232" s="7"/>
      <c r="D232" s="7"/>
      <c r="E232" s="59"/>
      <c r="F232" s="125">
        <f t="shared" si="6"/>
        <v>110</v>
      </c>
      <c r="G232" s="7"/>
      <c r="H232" s="7"/>
      <c r="I232" s="3" t="s">
        <v>45</v>
      </c>
      <c r="J232" s="5"/>
      <c r="K232" s="84"/>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row>
    <row r="233" spans="1:216" ht="12.75">
      <c r="A233" s="7"/>
      <c r="B233" s="98"/>
      <c r="C233" s="7"/>
      <c r="D233" s="7"/>
      <c r="E233" s="59"/>
      <c r="F233" s="125">
        <f t="shared" si="6"/>
        <v>110</v>
      </c>
      <c r="G233" s="7"/>
      <c r="H233" s="7"/>
      <c r="I233" s="3" t="s">
        <v>122</v>
      </c>
      <c r="J233" s="77" t="s">
        <v>262</v>
      </c>
      <c r="K233" s="84"/>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row>
    <row r="234" spans="1:216" ht="12.75">
      <c r="A234" s="7"/>
      <c r="B234" s="99"/>
      <c r="C234" s="14"/>
      <c r="D234" s="14"/>
      <c r="E234" s="60"/>
      <c r="F234" s="126">
        <f t="shared" si="6"/>
        <v>110</v>
      </c>
      <c r="G234" s="14"/>
      <c r="H234" s="14"/>
      <c r="I234" s="3" t="s">
        <v>66</v>
      </c>
      <c r="J234" s="77" t="s">
        <v>263</v>
      </c>
      <c r="K234" s="84"/>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row>
    <row r="235" spans="1:216" ht="51">
      <c r="A235" s="11">
        <v>1</v>
      </c>
      <c r="B235" s="97" t="s">
        <v>264</v>
      </c>
      <c r="C235" s="11" t="s">
        <v>27</v>
      </c>
      <c r="D235" s="11">
        <v>18</v>
      </c>
      <c r="E235" s="58">
        <v>6</v>
      </c>
      <c r="F235" s="42">
        <f t="shared" si="6"/>
        <v>110</v>
      </c>
      <c r="G235" s="11" t="s">
        <v>241</v>
      </c>
      <c r="H235" s="11" t="s">
        <v>264</v>
      </c>
      <c r="I235" s="11"/>
      <c r="J235" s="169" t="s">
        <v>318</v>
      </c>
      <c r="K235" s="84"/>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row>
    <row r="236" spans="1:216" ht="38.25">
      <c r="A236" s="14"/>
      <c r="B236" s="99"/>
      <c r="C236" s="14"/>
      <c r="D236" s="14"/>
      <c r="E236" s="60"/>
      <c r="F236" s="126">
        <f t="shared" si="6"/>
        <v>128</v>
      </c>
      <c r="G236" s="14"/>
      <c r="H236" s="14"/>
      <c r="I236" s="14"/>
      <c r="J236" s="169" t="s">
        <v>265</v>
      </c>
      <c r="K236" s="84"/>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row>
    <row r="237" spans="1:216" ht="25.5">
      <c r="A237" s="3">
        <v>2</v>
      </c>
      <c r="B237" s="96" t="s">
        <v>266</v>
      </c>
      <c r="C237" s="3" t="s">
        <v>35</v>
      </c>
      <c r="D237" s="3">
        <v>10</v>
      </c>
      <c r="E237" s="57"/>
      <c r="F237" s="32">
        <f t="shared" si="6"/>
        <v>128</v>
      </c>
      <c r="G237" s="3" t="s">
        <v>241</v>
      </c>
      <c r="H237" s="3" t="s">
        <v>266</v>
      </c>
      <c r="I237" s="3"/>
      <c r="J237" s="5" t="s">
        <v>267</v>
      </c>
      <c r="K237" s="84"/>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row>
    <row r="238" spans="1:216" ht="25.5">
      <c r="A238" s="3">
        <v>2</v>
      </c>
      <c r="B238" s="96" t="s">
        <v>268</v>
      </c>
      <c r="C238" s="3" t="s">
        <v>35</v>
      </c>
      <c r="D238" s="3">
        <v>10</v>
      </c>
      <c r="E238" s="57"/>
      <c r="F238" s="32">
        <f t="shared" si="6"/>
        <v>138</v>
      </c>
      <c r="G238" s="3" t="s">
        <v>241</v>
      </c>
      <c r="H238" s="3" t="s">
        <v>268</v>
      </c>
      <c r="I238" s="3"/>
      <c r="J238" s="5" t="s">
        <v>269</v>
      </c>
      <c r="K238" s="84"/>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row>
    <row r="239" spans="1:216" ht="26.25" customHeight="1">
      <c r="A239" s="3">
        <v>2</v>
      </c>
      <c r="B239" s="96" t="s">
        <v>270</v>
      </c>
      <c r="C239" s="3" t="s">
        <v>35</v>
      </c>
      <c r="D239" s="3">
        <v>10</v>
      </c>
      <c r="E239" s="57"/>
      <c r="F239" s="32">
        <f t="shared" si="6"/>
        <v>148</v>
      </c>
      <c r="G239" s="3" t="s">
        <v>241</v>
      </c>
      <c r="H239" s="3" t="s">
        <v>270</v>
      </c>
      <c r="I239" s="3"/>
      <c r="J239" s="5" t="s">
        <v>271</v>
      </c>
      <c r="K239" s="84"/>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row>
    <row r="240" spans="1:216" ht="26.25" customHeight="1">
      <c r="A240" s="3">
        <v>1</v>
      </c>
      <c r="B240" s="96" t="s">
        <v>51</v>
      </c>
      <c r="C240" s="3" t="s">
        <v>15</v>
      </c>
      <c r="D240" s="3">
        <v>8</v>
      </c>
      <c r="E240" s="57"/>
      <c r="F240" s="32">
        <f t="shared" si="6"/>
        <v>158</v>
      </c>
      <c r="G240" s="3" t="s">
        <v>241</v>
      </c>
      <c r="H240" s="3" t="s">
        <v>51</v>
      </c>
      <c r="I240" s="3"/>
      <c r="J240" s="5" t="s">
        <v>52</v>
      </c>
      <c r="K240" s="84"/>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row>
    <row r="241" spans="1:216" ht="51.75" customHeight="1">
      <c r="A241" s="3">
        <v>1</v>
      </c>
      <c r="B241" s="96" t="s">
        <v>272</v>
      </c>
      <c r="C241" s="3" t="s">
        <v>27</v>
      </c>
      <c r="D241" s="3">
        <v>2</v>
      </c>
      <c r="E241" s="57">
        <v>0</v>
      </c>
      <c r="F241" s="32">
        <f t="shared" si="6"/>
        <v>166</v>
      </c>
      <c r="G241" s="3" t="s">
        <v>241</v>
      </c>
      <c r="H241" s="3" t="s">
        <v>272</v>
      </c>
      <c r="I241" s="3"/>
      <c r="J241" s="5" t="s">
        <v>273</v>
      </c>
      <c r="K241" s="84"/>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row>
    <row r="242" spans="1:216" ht="25.5">
      <c r="A242" s="3">
        <v>2</v>
      </c>
      <c r="B242" s="96" t="s">
        <v>274</v>
      </c>
      <c r="C242" s="3" t="s">
        <v>35</v>
      </c>
      <c r="D242" s="3">
        <v>10</v>
      </c>
      <c r="E242" s="57"/>
      <c r="F242" s="32">
        <f t="shared" si="6"/>
        <v>168</v>
      </c>
      <c r="G242" s="3" t="s">
        <v>241</v>
      </c>
      <c r="H242" s="3" t="s">
        <v>274</v>
      </c>
      <c r="I242" s="3"/>
      <c r="J242" s="5" t="s">
        <v>275</v>
      </c>
      <c r="K242" s="84"/>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row>
    <row r="243" spans="1:216" ht="25.5">
      <c r="A243" s="3">
        <v>2</v>
      </c>
      <c r="B243" s="96" t="s">
        <v>276</v>
      </c>
      <c r="C243" s="3" t="s">
        <v>35</v>
      </c>
      <c r="D243" s="14">
        <v>10</v>
      </c>
      <c r="E243" s="57"/>
      <c r="F243" s="32">
        <f t="shared" si="6"/>
        <v>178</v>
      </c>
      <c r="G243" s="3" t="s">
        <v>241</v>
      </c>
      <c r="H243" s="3" t="s">
        <v>276</v>
      </c>
      <c r="I243" s="3"/>
      <c r="J243" s="5" t="s">
        <v>277</v>
      </c>
      <c r="K243" s="84"/>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row>
    <row r="244" spans="1:216" ht="25.5">
      <c r="A244" s="3">
        <v>2</v>
      </c>
      <c r="B244" s="96" t="s">
        <v>278</v>
      </c>
      <c r="C244" s="3" t="s">
        <v>27</v>
      </c>
      <c r="D244" s="14">
        <v>2</v>
      </c>
      <c r="E244" s="57"/>
      <c r="F244" s="32">
        <f t="shared" si="6"/>
        <v>188</v>
      </c>
      <c r="G244" s="3" t="s">
        <v>241</v>
      </c>
      <c r="H244" s="3" t="s">
        <v>279</v>
      </c>
      <c r="I244" s="3"/>
      <c r="J244" s="5" t="s">
        <v>280</v>
      </c>
      <c r="K244" s="84"/>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row>
    <row r="245" spans="1:216" ht="12.75">
      <c r="A245" s="10">
        <v>1</v>
      </c>
      <c r="B245" s="97" t="s">
        <v>281</v>
      </c>
      <c r="C245" s="11" t="s">
        <v>15</v>
      </c>
      <c r="D245" s="11">
        <v>1</v>
      </c>
      <c r="E245" s="58"/>
      <c r="F245" s="42">
        <f t="shared" si="6"/>
        <v>190</v>
      </c>
      <c r="G245" s="11" t="s">
        <v>241</v>
      </c>
      <c r="H245" s="11" t="s">
        <v>281</v>
      </c>
      <c r="I245" s="3" t="s">
        <v>45</v>
      </c>
      <c r="J245" s="79"/>
      <c r="K245" s="84"/>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row>
    <row r="246" spans="1:216" ht="25.5">
      <c r="A246" s="6"/>
      <c r="B246" s="98"/>
      <c r="C246" s="7"/>
      <c r="D246" s="7"/>
      <c r="E246" s="59"/>
      <c r="F246" s="125">
        <f>F245+D245</f>
        <v>191</v>
      </c>
      <c r="G246" s="7"/>
      <c r="H246" s="7"/>
      <c r="I246" s="3" t="s">
        <v>61</v>
      </c>
      <c r="J246" s="79" t="s">
        <v>282</v>
      </c>
      <c r="K246" s="84"/>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row>
    <row r="247" spans="1:216" ht="12.75">
      <c r="A247" s="6"/>
      <c r="B247" s="98"/>
      <c r="C247" s="7"/>
      <c r="D247" s="7"/>
      <c r="E247" s="59"/>
      <c r="F247" s="125"/>
      <c r="G247" s="7"/>
      <c r="H247" s="7"/>
      <c r="I247" s="3" t="s">
        <v>475</v>
      </c>
      <c r="J247" s="79" t="s">
        <v>476</v>
      </c>
      <c r="K247" s="84"/>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row>
    <row r="248" spans="1:216" ht="12.75">
      <c r="A248" s="6"/>
      <c r="B248" s="98"/>
      <c r="C248" s="7"/>
      <c r="D248" s="7"/>
      <c r="E248" s="59"/>
      <c r="F248" s="125">
        <f>F246+D246</f>
        <v>191</v>
      </c>
      <c r="G248" s="7"/>
      <c r="H248" s="7"/>
      <c r="I248" s="3" t="s">
        <v>72</v>
      </c>
      <c r="J248" s="79" t="s">
        <v>477</v>
      </c>
      <c r="K248" s="84"/>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row>
    <row r="249" spans="1:216" ht="12" customHeight="1">
      <c r="A249" s="6"/>
      <c r="B249" s="98"/>
      <c r="C249" s="7"/>
      <c r="D249" s="7"/>
      <c r="E249" s="59"/>
      <c r="F249" s="125">
        <f t="shared" si="6"/>
        <v>191</v>
      </c>
      <c r="G249" s="7"/>
      <c r="H249" s="7"/>
      <c r="I249" s="3" t="s">
        <v>91</v>
      </c>
      <c r="J249" s="79" t="s">
        <v>283</v>
      </c>
      <c r="K249" s="84"/>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row>
    <row r="250" spans="1:216" ht="12.75">
      <c r="A250" s="13"/>
      <c r="B250" s="99"/>
      <c r="C250" s="14"/>
      <c r="D250" s="14"/>
      <c r="E250" s="60"/>
      <c r="F250" s="126">
        <f t="shared" si="6"/>
        <v>191</v>
      </c>
      <c r="G250" s="14"/>
      <c r="H250" s="14"/>
      <c r="I250" s="3" t="s">
        <v>122</v>
      </c>
      <c r="J250" s="79" t="s">
        <v>478</v>
      </c>
      <c r="K250" s="84"/>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row>
    <row r="251" spans="1:216" ht="38.25">
      <c r="A251" s="13">
        <v>2</v>
      </c>
      <c r="B251" s="99" t="s">
        <v>284</v>
      </c>
      <c r="C251" s="14" t="s">
        <v>15</v>
      </c>
      <c r="D251" s="14">
        <v>10</v>
      </c>
      <c r="E251" s="60"/>
      <c r="F251" s="32">
        <f aca="true" t="shared" si="7" ref="F251:F256">F250+D250</f>
        <v>191</v>
      </c>
      <c r="G251" s="14" t="s">
        <v>241</v>
      </c>
      <c r="H251" s="14" t="s">
        <v>284</v>
      </c>
      <c r="I251" s="3"/>
      <c r="J251" s="79" t="s">
        <v>285</v>
      </c>
      <c r="K251" s="84"/>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row>
    <row r="252" spans="1:216" ht="25.5">
      <c r="A252" s="13">
        <v>1</v>
      </c>
      <c r="B252" s="99" t="s">
        <v>420</v>
      </c>
      <c r="C252" s="14" t="s">
        <v>15</v>
      </c>
      <c r="D252" s="14">
        <v>3</v>
      </c>
      <c r="E252" s="60"/>
      <c r="F252" s="32">
        <f t="shared" si="7"/>
        <v>201</v>
      </c>
      <c r="G252" s="14" t="s">
        <v>241</v>
      </c>
      <c r="H252" s="14" t="s">
        <v>420</v>
      </c>
      <c r="I252" s="3"/>
      <c r="J252" s="79" t="s">
        <v>421</v>
      </c>
      <c r="K252" s="84"/>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row>
    <row r="253" spans="1:216" ht="25.5">
      <c r="A253" s="13">
        <v>1</v>
      </c>
      <c r="B253" s="99" t="s">
        <v>426</v>
      </c>
      <c r="C253" s="14" t="s">
        <v>15</v>
      </c>
      <c r="D253" s="14">
        <v>10</v>
      </c>
      <c r="E253" s="60"/>
      <c r="F253" s="32">
        <f t="shared" si="7"/>
        <v>204</v>
      </c>
      <c r="G253" s="14" t="s">
        <v>241</v>
      </c>
      <c r="H253" s="14" t="s">
        <v>426</v>
      </c>
      <c r="I253" s="3" t="s">
        <v>45</v>
      </c>
      <c r="J253" s="5" t="s">
        <v>427</v>
      </c>
      <c r="K253" s="84"/>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row>
    <row r="254" spans="1:216" ht="12.75">
      <c r="A254" s="13">
        <v>2</v>
      </c>
      <c r="B254" s="99" t="s">
        <v>49</v>
      </c>
      <c r="C254" s="14" t="s">
        <v>35</v>
      </c>
      <c r="D254" s="14">
        <v>10</v>
      </c>
      <c r="E254" s="60"/>
      <c r="F254" s="32">
        <f t="shared" si="7"/>
        <v>214</v>
      </c>
      <c r="G254" s="14" t="s">
        <v>422</v>
      </c>
      <c r="H254" s="14" t="s">
        <v>49</v>
      </c>
      <c r="I254" s="3"/>
      <c r="J254" s="79" t="s">
        <v>423</v>
      </c>
      <c r="K254" s="84"/>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row>
    <row r="255" spans="1:216" ht="12.75">
      <c r="A255" s="13">
        <v>2</v>
      </c>
      <c r="B255" s="99" t="s">
        <v>424</v>
      </c>
      <c r="C255" s="14" t="s">
        <v>15</v>
      </c>
      <c r="D255" s="14">
        <v>3</v>
      </c>
      <c r="E255" s="60"/>
      <c r="F255" s="32">
        <f t="shared" si="7"/>
        <v>224</v>
      </c>
      <c r="G255" s="14" t="s">
        <v>422</v>
      </c>
      <c r="H255" s="14" t="s">
        <v>424</v>
      </c>
      <c r="I255" s="3"/>
      <c r="J255" s="79" t="s">
        <v>425</v>
      </c>
      <c r="K255" s="84"/>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row>
    <row r="256" spans="1:216" ht="12.75">
      <c r="A256" s="3"/>
      <c r="B256" s="96" t="s">
        <v>19</v>
      </c>
      <c r="C256" s="3" t="s">
        <v>15</v>
      </c>
      <c r="D256" s="53">
        <f>D257-F256</f>
        <v>173</v>
      </c>
      <c r="E256" s="70"/>
      <c r="F256" s="32">
        <f t="shared" si="7"/>
        <v>227</v>
      </c>
      <c r="G256" s="17"/>
      <c r="H256" s="17"/>
      <c r="I256" s="17"/>
      <c r="J256" s="78"/>
      <c r="K256" s="84"/>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row>
    <row r="257" spans="1:216" ht="12.75">
      <c r="A257" s="131"/>
      <c r="B257" s="136"/>
      <c r="C257" s="131"/>
      <c r="D257" s="131">
        <v>400</v>
      </c>
      <c r="E257" s="137"/>
      <c r="F257" s="38"/>
      <c r="G257" s="131"/>
      <c r="H257" s="131"/>
      <c r="I257" s="131"/>
      <c r="J257" s="156"/>
      <c r="K257" s="84"/>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row>
    <row r="258" spans="1:216" ht="12.75">
      <c r="A258" s="46" t="s">
        <v>344</v>
      </c>
      <c r="B258" s="84"/>
      <c r="D258" s="47"/>
      <c r="E258" s="56"/>
      <c r="H258" s="51"/>
      <c r="J258" s="143"/>
      <c r="K258" s="84"/>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row>
    <row r="259" spans="1:216" ht="12.75">
      <c r="A259" s="3" t="s">
        <v>13</v>
      </c>
      <c r="B259" s="96" t="s">
        <v>17</v>
      </c>
      <c r="C259" s="4" t="s">
        <v>15</v>
      </c>
      <c r="D259" s="4">
        <v>10</v>
      </c>
      <c r="E259" s="66"/>
      <c r="F259" s="31">
        <v>0</v>
      </c>
      <c r="G259" s="3" t="s">
        <v>241</v>
      </c>
      <c r="H259" s="3" t="s">
        <v>17</v>
      </c>
      <c r="I259" s="3"/>
      <c r="J259" s="82" t="s">
        <v>132</v>
      </c>
      <c r="K259" s="84"/>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row>
    <row r="260" spans="1:216" ht="63.75">
      <c r="A260" s="3" t="s">
        <v>13</v>
      </c>
      <c r="B260" s="96" t="s">
        <v>133</v>
      </c>
      <c r="C260" s="4" t="s">
        <v>15</v>
      </c>
      <c r="D260" s="4">
        <v>11</v>
      </c>
      <c r="E260" s="66"/>
      <c r="F260" s="31">
        <f>F259+D259</f>
        <v>10</v>
      </c>
      <c r="G260" s="3" t="s">
        <v>241</v>
      </c>
      <c r="H260" s="3" t="s">
        <v>133</v>
      </c>
      <c r="I260" s="3"/>
      <c r="J260" s="82" t="s">
        <v>346</v>
      </c>
      <c r="K260" s="84"/>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row>
    <row r="261" spans="1:216" ht="39" customHeight="1">
      <c r="A261" s="3">
        <v>1</v>
      </c>
      <c r="B261" s="96" t="s">
        <v>19</v>
      </c>
      <c r="C261" s="4" t="s">
        <v>15</v>
      </c>
      <c r="D261" s="4">
        <v>3</v>
      </c>
      <c r="E261" s="71"/>
      <c r="F261" s="31">
        <f aca="true" t="shared" si="8" ref="F261:F276">F260+D260</f>
        <v>21</v>
      </c>
      <c r="G261" s="19"/>
      <c r="H261" s="19"/>
      <c r="I261" s="19"/>
      <c r="J261" s="153"/>
      <c r="K261" s="84"/>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row>
    <row r="262" spans="1:216" ht="46.5" customHeight="1">
      <c r="A262" s="11" t="s">
        <v>13</v>
      </c>
      <c r="B262" s="97" t="s">
        <v>21</v>
      </c>
      <c r="C262" s="12" t="s">
        <v>15</v>
      </c>
      <c r="D262" s="12">
        <v>3</v>
      </c>
      <c r="E262" s="67"/>
      <c r="F262" s="39">
        <f t="shared" si="8"/>
        <v>24</v>
      </c>
      <c r="G262" s="11" t="s">
        <v>22</v>
      </c>
      <c r="H262" s="11" t="s">
        <v>22</v>
      </c>
      <c r="I262" s="3"/>
      <c r="J262" s="82" t="str">
        <f>J24</f>
        <v>A code identifying the type of record in the management reporting interface.    See attached list for complete set of values.                   </v>
      </c>
      <c r="K262" s="84"/>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row>
    <row r="263" spans="1:216" ht="15" customHeight="1">
      <c r="A263" s="7"/>
      <c r="B263" s="98"/>
      <c r="C263" s="8"/>
      <c r="D263" s="8"/>
      <c r="E263" s="68"/>
      <c r="F263" s="123">
        <f t="shared" si="8"/>
        <v>27</v>
      </c>
      <c r="G263" s="7" t="s">
        <v>22</v>
      </c>
      <c r="H263" s="7" t="s">
        <v>22</v>
      </c>
      <c r="I263" s="3" t="s">
        <v>45</v>
      </c>
      <c r="K263" s="84"/>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row>
    <row r="264" spans="1:216" ht="12" customHeight="1">
      <c r="A264" s="14"/>
      <c r="B264" s="99"/>
      <c r="C264" s="15"/>
      <c r="D264" s="15"/>
      <c r="E264" s="62"/>
      <c r="F264" s="124">
        <f t="shared" si="8"/>
        <v>27</v>
      </c>
      <c r="G264" s="14"/>
      <c r="H264" s="14"/>
      <c r="I264" s="26">
        <v>30</v>
      </c>
      <c r="J264" s="154" t="s">
        <v>322</v>
      </c>
      <c r="K264" s="84"/>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row>
    <row r="265" spans="1:216" ht="38.25">
      <c r="A265" s="3">
        <v>1</v>
      </c>
      <c r="B265" s="96" t="s">
        <v>47</v>
      </c>
      <c r="C265" s="3" t="s">
        <v>15</v>
      </c>
      <c r="D265" s="3">
        <v>19</v>
      </c>
      <c r="E265" s="57"/>
      <c r="F265" s="31">
        <f t="shared" si="8"/>
        <v>27</v>
      </c>
      <c r="G265" s="3" t="s">
        <v>22</v>
      </c>
      <c r="H265" s="3" t="s">
        <v>22</v>
      </c>
      <c r="I265" s="21"/>
      <c r="J265" s="82" t="s">
        <v>48</v>
      </c>
      <c r="K265" s="84"/>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row>
    <row r="266" spans="1:216" ht="51">
      <c r="A266" s="3" t="s">
        <v>13</v>
      </c>
      <c r="B266" s="96" t="s">
        <v>49</v>
      </c>
      <c r="C266" s="4" t="s">
        <v>35</v>
      </c>
      <c r="D266" s="4">
        <v>10</v>
      </c>
      <c r="E266" s="66"/>
      <c r="F266" s="31">
        <f t="shared" si="8"/>
        <v>46</v>
      </c>
      <c r="G266" s="11" t="s">
        <v>22</v>
      </c>
      <c r="H266" s="9"/>
      <c r="I266" s="3"/>
      <c r="J266" s="141" t="s">
        <v>349</v>
      </c>
      <c r="K266" s="84"/>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row>
    <row r="267" spans="1:216" ht="25.5">
      <c r="A267" s="3" t="s">
        <v>13</v>
      </c>
      <c r="B267" s="96" t="s">
        <v>143</v>
      </c>
      <c r="C267" s="3" t="s">
        <v>15</v>
      </c>
      <c r="D267" s="3">
        <v>3</v>
      </c>
      <c r="E267" s="57"/>
      <c r="F267" s="31">
        <f t="shared" si="8"/>
        <v>56</v>
      </c>
      <c r="G267" s="3" t="s">
        <v>324</v>
      </c>
      <c r="H267" s="3" t="s">
        <v>143</v>
      </c>
      <c r="I267" s="21"/>
      <c r="J267" s="82" t="s">
        <v>431</v>
      </c>
      <c r="K267" s="84"/>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row>
    <row r="268" spans="1:216" ht="12.75">
      <c r="A268" s="11" t="s">
        <v>13</v>
      </c>
      <c r="B268" s="11" t="s">
        <v>323</v>
      </c>
      <c r="C268" s="11" t="s">
        <v>15</v>
      </c>
      <c r="D268" s="11">
        <v>3</v>
      </c>
      <c r="E268" s="11"/>
      <c r="F268" s="39">
        <f t="shared" si="8"/>
        <v>59</v>
      </c>
      <c r="G268" s="11" t="s">
        <v>324</v>
      </c>
      <c r="H268" s="11" t="s">
        <v>323</v>
      </c>
      <c r="I268" s="21"/>
      <c r="J268" s="82" t="s">
        <v>326</v>
      </c>
      <c r="K268" s="84"/>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row>
    <row r="269" spans="1:216" ht="12.75">
      <c r="A269" s="131"/>
      <c r="B269" s="131"/>
      <c r="C269" s="131"/>
      <c r="D269" s="131"/>
      <c r="E269" s="131"/>
      <c r="F269" s="124">
        <f t="shared" si="8"/>
        <v>62</v>
      </c>
      <c r="G269" s="131"/>
      <c r="H269" s="131"/>
      <c r="I269" s="21" t="s">
        <v>45</v>
      </c>
      <c r="J269" s="82" t="s">
        <v>325</v>
      </c>
      <c r="K269" s="84"/>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row>
    <row r="270" spans="1:216" ht="25.5">
      <c r="A270" s="3">
        <v>1</v>
      </c>
      <c r="B270" s="96" t="s">
        <v>292</v>
      </c>
      <c r="C270" s="3" t="s">
        <v>35</v>
      </c>
      <c r="D270" s="3">
        <v>10</v>
      </c>
      <c r="E270" s="57"/>
      <c r="F270" s="31">
        <f t="shared" si="8"/>
        <v>62</v>
      </c>
      <c r="G270" s="3" t="s">
        <v>324</v>
      </c>
      <c r="H270" s="3" t="s">
        <v>292</v>
      </c>
      <c r="I270" s="21"/>
      <c r="J270" s="82" t="s">
        <v>327</v>
      </c>
      <c r="K270" s="84"/>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row>
    <row r="271" spans="1:216" ht="25.5">
      <c r="A271" s="11">
        <v>1</v>
      </c>
      <c r="B271" s="97" t="s">
        <v>329</v>
      </c>
      <c r="C271" s="12" t="s">
        <v>35</v>
      </c>
      <c r="D271" s="12">
        <v>10</v>
      </c>
      <c r="E271" s="67"/>
      <c r="F271" s="31">
        <f t="shared" si="8"/>
        <v>72</v>
      </c>
      <c r="G271" s="11" t="s">
        <v>324</v>
      </c>
      <c r="H271" s="11" t="s">
        <v>443</v>
      </c>
      <c r="I271" s="11"/>
      <c r="J271" s="145" t="s">
        <v>345</v>
      </c>
      <c r="K271" s="84"/>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row>
    <row r="272" spans="1:216" ht="25.5">
      <c r="A272" s="3">
        <v>2</v>
      </c>
      <c r="B272" s="96" t="s">
        <v>293</v>
      </c>
      <c r="C272" s="4" t="s">
        <v>35</v>
      </c>
      <c r="D272" s="4">
        <v>10</v>
      </c>
      <c r="E272" s="66"/>
      <c r="F272" s="31">
        <f t="shared" si="8"/>
        <v>82</v>
      </c>
      <c r="G272" s="3" t="s">
        <v>324</v>
      </c>
      <c r="H272" s="3" t="s">
        <v>293</v>
      </c>
      <c r="I272" s="3"/>
      <c r="J272" s="82" t="s">
        <v>430</v>
      </c>
      <c r="K272" s="84"/>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row>
    <row r="273" spans="1:216" ht="27" customHeight="1">
      <c r="A273" s="6">
        <v>1</v>
      </c>
      <c r="B273" s="98" t="s">
        <v>126</v>
      </c>
      <c r="C273" s="7" t="s">
        <v>15</v>
      </c>
      <c r="D273" s="7">
        <v>1</v>
      </c>
      <c r="E273" s="59"/>
      <c r="F273" s="40">
        <f>F272+D272</f>
        <v>92</v>
      </c>
      <c r="G273" s="7" t="s">
        <v>22</v>
      </c>
      <c r="H273" s="7" t="s">
        <v>22</v>
      </c>
      <c r="I273" s="14"/>
      <c r="J273" s="146" t="s">
        <v>127</v>
      </c>
      <c r="K273" s="84"/>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row>
    <row r="274" spans="1:216" ht="12.75">
      <c r="A274" s="6"/>
      <c r="B274" s="98"/>
      <c r="C274" s="7"/>
      <c r="D274" s="7"/>
      <c r="E274" s="59"/>
      <c r="F274" s="130">
        <f t="shared" si="8"/>
        <v>93</v>
      </c>
      <c r="G274" s="7"/>
      <c r="H274" s="7"/>
      <c r="I274" s="3" t="s">
        <v>45</v>
      </c>
      <c r="J274" s="146"/>
      <c r="K274" s="84"/>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row>
    <row r="275" spans="1:216" ht="12.75">
      <c r="A275" s="6"/>
      <c r="B275" s="98"/>
      <c r="C275" s="7"/>
      <c r="D275" s="7"/>
      <c r="E275" s="59"/>
      <c r="F275" s="130">
        <f t="shared" si="8"/>
        <v>93</v>
      </c>
      <c r="G275" s="7"/>
      <c r="H275" s="7"/>
      <c r="I275" s="3" t="s">
        <v>84</v>
      </c>
      <c r="J275" s="146" t="s">
        <v>128</v>
      </c>
      <c r="K275" s="84"/>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row>
    <row r="276" spans="1:216" ht="12.75">
      <c r="A276" s="6"/>
      <c r="B276" s="98"/>
      <c r="C276" s="7"/>
      <c r="D276" s="7"/>
      <c r="E276" s="59"/>
      <c r="F276" s="129">
        <f t="shared" si="8"/>
        <v>93</v>
      </c>
      <c r="G276" s="7"/>
      <c r="H276" s="7"/>
      <c r="I276" s="11" t="s">
        <v>407</v>
      </c>
      <c r="J276" s="83" t="s">
        <v>407</v>
      </c>
      <c r="K276" s="84"/>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row>
    <row r="277" spans="2:216" ht="12.75">
      <c r="B277" s="84" t="s">
        <v>19</v>
      </c>
      <c r="C277" s="47" t="s">
        <v>15</v>
      </c>
      <c r="D277" s="47">
        <f>D278-F277</f>
        <v>307</v>
      </c>
      <c r="E277" s="116"/>
      <c r="F277" s="31">
        <f>F273+D273</f>
        <v>93</v>
      </c>
      <c r="G277" s="117"/>
      <c r="H277" s="117"/>
      <c r="I277" s="117"/>
      <c r="J277" s="159"/>
      <c r="K277" s="84"/>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row>
    <row r="278" spans="1:216" ht="33.75" customHeight="1">
      <c r="A278" s="53"/>
      <c r="B278" s="103"/>
      <c r="C278" s="53"/>
      <c r="D278" s="53">
        <v>400</v>
      </c>
      <c r="E278" s="64"/>
      <c r="F278" s="36"/>
      <c r="G278" s="53"/>
      <c r="H278" s="53"/>
      <c r="I278" s="53"/>
      <c r="J278" s="144"/>
      <c r="K278" s="84"/>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row>
    <row r="279" spans="1:216" ht="14.25" customHeight="1">
      <c r="A279" s="46" t="s">
        <v>331</v>
      </c>
      <c r="B279" s="84"/>
      <c r="D279" s="47"/>
      <c r="E279" s="56"/>
      <c r="H279" s="51"/>
      <c r="J279" s="143"/>
      <c r="K279" s="84"/>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row>
    <row r="280" spans="1:216" ht="12.75">
      <c r="A280" s="3" t="s">
        <v>13</v>
      </c>
      <c r="B280" s="96" t="s">
        <v>17</v>
      </c>
      <c r="C280" s="4" t="s">
        <v>15</v>
      </c>
      <c r="D280" s="4">
        <v>10</v>
      </c>
      <c r="E280" s="66"/>
      <c r="F280" s="31">
        <v>0</v>
      </c>
      <c r="G280" s="3" t="s">
        <v>241</v>
      </c>
      <c r="H280" s="3" t="s">
        <v>17</v>
      </c>
      <c r="I280" s="3"/>
      <c r="J280" s="82" t="s">
        <v>132</v>
      </c>
      <c r="K280" s="84"/>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row>
    <row r="281" spans="1:216" ht="63.75">
      <c r="A281" s="3" t="s">
        <v>13</v>
      </c>
      <c r="B281" s="96" t="s">
        <v>133</v>
      </c>
      <c r="C281" s="4" t="s">
        <v>15</v>
      </c>
      <c r="D281" s="4">
        <v>11</v>
      </c>
      <c r="E281" s="66"/>
      <c r="F281" s="31">
        <f aca="true" t="shared" si="9" ref="F281:F301">F280+D280</f>
        <v>10</v>
      </c>
      <c r="G281" s="3" t="s">
        <v>241</v>
      </c>
      <c r="H281" s="3" t="s">
        <v>133</v>
      </c>
      <c r="I281" s="3"/>
      <c r="J281" s="82" t="s">
        <v>346</v>
      </c>
      <c r="K281" s="84"/>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row>
    <row r="282" spans="1:216" ht="12.75">
      <c r="A282" s="3"/>
      <c r="B282" s="96" t="s">
        <v>19</v>
      </c>
      <c r="C282" s="4" t="s">
        <v>15</v>
      </c>
      <c r="D282" s="4">
        <v>3</v>
      </c>
      <c r="E282" s="71"/>
      <c r="F282" s="31">
        <f t="shared" si="9"/>
        <v>21</v>
      </c>
      <c r="G282" s="19"/>
      <c r="H282" s="19"/>
      <c r="I282" s="19"/>
      <c r="J282" s="153"/>
      <c r="K282" s="84"/>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row>
    <row r="283" spans="1:216" ht="38.25">
      <c r="A283" s="11" t="s">
        <v>13</v>
      </c>
      <c r="B283" s="97" t="s">
        <v>21</v>
      </c>
      <c r="C283" s="12" t="s">
        <v>15</v>
      </c>
      <c r="D283" s="12">
        <v>3</v>
      </c>
      <c r="E283" s="67"/>
      <c r="F283" s="39">
        <f t="shared" si="9"/>
        <v>24</v>
      </c>
      <c r="G283" s="11" t="s">
        <v>22</v>
      </c>
      <c r="H283" s="11" t="s">
        <v>22</v>
      </c>
      <c r="I283" s="3"/>
      <c r="J283" s="82" t="str">
        <f>J240</f>
        <v>An identifier assigned to a position that differentiates it from other positions within the State.</v>
      </c>
      <c r="K283" s="84"/>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row>
    <row r="284" spans="1:216" ht="12.75">
      <c r="A284" s="7"/>
      <c r="B284" s="98"/>
      <c r="C284" s="8"/>
      <c r="D284" s="8"/>
      <c r="E284" s="68"/>
      <c r="F284" s="123">
        <f t="shared" si="9"/>
        <v>27</v>
      </c>
      <c r="G284" s="7"/>
      <c r="H284" s="7"/>
      <c r="I284" s="3" t="s">
        <v>45</v>
      </c>
      <c r="J284" s="82"/>
      <c r="K284" s="84"/>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row>
    <row r="285" spans="1:216" ht="12.75">
      <c r="A285" s="14"/>
      <c r="B285" s="99"/>
      <c r="C285" s="15"/>
      <c r="D285" s="15"/>
      <c r="E285" s="62"/>
      <c r="F285" s="124">
        <f t="shared" si="9"/>
        <v>27</v>
      </c>
      <c r="G285" s="14"/>
      <c r="H285" s="14"/>
      <c r="I285" s="26">
        <v>35</v>
      </c>
      <c r="J285" s="154" t="s">
        <v>402</v>
      </c>
      <c r="K285" s="84"/>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row>
    <row r="286" spans="1:216" ht="38.25">
      <c r="A286" s="3">
        <v>1</v>
      </c>
      <c r="B286" s="96" t="s">
        <v>47</v>
      </c>
      <c r="C286" s="3" t="s">
        <v>15</v>
      </c>
      <c r="D286" s="3">
        <v>19</v>
      </c>
      <c r="E286" s="57"/>
      <c r="F286" s="41">
        <f t="shared" si="9"/>
        <v>27</v>
      </c>
      <c r="G286" s="3" t="s">
        <v>22</v>
      </c>
      <c r="H286" s="3" t="s">
        <v>22</v>
      </c>
      <c r="I286" s="21"/>
      <c r="J286" s="82" t="s">
        <v>48</v>
      </c>
      <c r="K286" s="84"/>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row>
    <row r="287" spans="1:216" ht="25.5">
      <c r="A287" s="3" t="s">
        <v>333</v>
      </c>
      <c r="B287" s="96" t="s">
        <v>49</v>
      </c>
      <c r="C287" s="3" t="s">
        <v>35</v>
      </c>
      <c r="D287" s="3">
        <v>10</v>
      </c>
      <c r="E287" s="57"/>
      <c r="F287" s="41">
        <f t="shared" si="9"/>
        <v>46</v>
      </c>
      <c r="G287" s="3" t="s">
        <v>330</v>
      </c>
      <c r="H287" s="3" t="s">
        <v>49</v>
      </c>
      <c r="I287" s="21"/>
      <c r="J287" s="82" t="s">
        <v>348</v>
      </c>
      <c r="K287" s="84"/>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row>
    <row r="288" spans="1:216" ht="25.5">
      <c r="A288" s="11">
        <v>1</v>
      </c>
      <c r="B288" s="97" t="s">
        <v>332</v>
      </c>
      <c r="C288" s="11" t="s">
        <v>15</v>
      </c>
      <c r="D288" s="11">
        <v>1</v>
      </c>
      <c r="E288" s="58"/>
      <c r="F288" s="39">
        <f t="shared" si="9"/>
        <v>56</v>
      </c>
      <c r="G288" s="11" t="s">
        <v>330</v>
      </c>
      <c r="H288" s="11" t="s">
        <v>332</v>
      </c>
      <c r="I288" s="21"/>
      <c r="J288" s="82" t="s">
        <v>338</v>
      </c>
      <c r="K288" s="84"/>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row>
    <row r="289" spans="2:216" ht="12.75">
      <c r="B289" s="84"/>
      <c r="D289" s="47"/>
      <c r="E289" s="56"/>
      <c r="F289" s="123">
        <f t="shared" si="9"/>
        <v>57</v>
      </c>
      <c r="I289" s="21" t="s">
        <v>45</v>
      </c>
      <c r="J289" s="82"/>
      <c r="K289" s="84"/>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row>
    <row r="290" spans="1:216" ht="12.75">
      <c r="A290" s="131"/>
      <c r="B290" s="136"/>
      <c r="C290" s="131"/>
      <c r="D290" s="131"/>
      <c r="E290" s="137"/>
      <c r="F290" s="124">
        <f>F289+D289</f>
        <v>57</v>
      </c>
      <c r="G290" s="131"/>
      <c r="H290" s="131"/>
      <c r="I290" s="21" t="s">
        <v>84</v>
      </c>
      <c r="J290" s="82" t="s">
        <v>334</v>
      </c>
      <c r="K290" s="84"/>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row>
    <row r="291" spans="2:216" ht="12.75">
      <c r="B291" s="84"/>
      <c r="D291" s="47"/>
      <c r="E291" s="56"/>
      <c r="F291" s="123"/>
      <c r="I291" s="21" t="s">
        <v>61</v>
      </c>
      <c r="J291" s="82" t="s">
        <v>434</v>
      </c>
      <c r="K291" s="84"/>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row>
    <row r="292" spans="1:216" ht="25.5">
      <c r="A292" s="11">
        <v>1</v>
      </c>
      <c r="B292" s="11" t="s">
        <v>335</v>
      </c>
      <c r="C292" s="11" t="s">
        <v>15</v>
      </c>
      <c r="D292" s="11">
        <v>1</v>
      </c>
      <c r="E292" s="11"/>
      <c r="F292" s="39">
        <f>F290+D290</f>
        <v>57</v>
      </c>
      <c r="G292" s="11" t="s">
        <v>330</v>
      </c>
      <c r="H292" s="11" t="s">
        <v>335</v>
      </c>
      <c r="I292" s="21"/>
      <c r="J292" s="82" t="s">
        <v>337</v>
      </c>
      <c r="K292" s="84"/>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row>
    <row r="293" spans="4:216" ht="12.75">
      <c r="D293" s="47"/>
      <c r="F293" s="123">
        <f t="shared" si="9"/>
        <v>58</v>
      </c>
      <c r="I293" s="21" t="s">
        <v>45</v>
      </c>
      <c r="J293" s="82"/>
      <c r="K293" s="84"/>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row>
    <row r="294" spans="1:216" s="35" customFormat="1" ht="12.75">
      <c r="A294" s="47"/>
      <c r="B294" s="47"/>
      <c r="C294" s="47"/>
      <c r="D294" s="47"/>
      <c r="E294" s="47"/>
      <c r="F294" s="123">
        <f t="shared" si="9"/>
        <v>58</v>
      </c>
      <c r="G294" s="47"/>
      <c r="H294" s="47"/>
      <c r="I294" s="21" t="s">
        <v>67</v>
      </c>
      <c r="J294" s="82" t="s">
        <v>201</v>
      </c>
      <c r="K294" s="84"/>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row>
    <row r="295" spans="1:216" s="35" customFormat="1" ht="12.75">
      <c r="A295" s="131"/>
      <c r="B295" s="131"/>
      <c r="C295" s="131"/>
      <c r="D295" s="131"/>
      <c r="E295" s="131"/>
      <c r="F295" s="124">
        <f t="shared" si="9"/>
        <v>58</v>
      </c>
      <c r="G295" s="131"/>
      <c r="H295" s="131"/>
      <c r="I295" s="21" t="s">
        <v>191</v>
      </c>
      <c r="J295" s="82" t="s">
        <v>200</v>
      </c>
      <c r="K295" s="84"/>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row>
    <row r="296" spans="1:216" s="35" customFormat="1" ht="25.5">
      <c r="A296" s="3">
        <v>1</v>
      </c>
      <c r="B296" s="96" t="s">
        <v>336</v>
      </c>
      <c r="C296" s="3" t="s">
        <v>328</v>
      </c>
      <c r="D296" s="3">
        <v>3</v>
      </c>
      <c r="E296" s="57"/>
      <c r="F296" s="41">
        <f t="shared" si="9"/>
        <v>58</v>
      </c>
      <c r="G296" s="3" t="s">
        <v>330</v>
      </c>
      <c r="H296" s="3" t="s">
        <v>336</v>
      </c>
      <c r="I296" s="21"/>
      <c r="J296" s="82" t="s">
        <v>339</v>
      </c>
      <c r="K296" s="84"/>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row>
    <row r="297" spans="1:216" s="55" customFormat="1" ht="38.25">
      <c r="A297" s="20" t="s">
        <v>439</v>
      </c>
      <c r="B297" s="97" t="s">
        <v>143</v>
      </c>
      <c r="C297" s="11" t="s">
        <v>15</v>
      </c>
      <c r="D297" s="11">
        <v>3</v>
      </c>
      <c r="E297" s="58"/>
      <c r="F297" s="41">
        <f t="shared" si="9"/>
        <v>61</v>
      </c>
      <c r="G297" s="11" t="s">
        <v>330</v>
      </c>
      <c r="H297" s="11" t="s">
        <v>143</v>
      </c>
      <c r="I297" s="54"/>
      <c r="J297" s="145" t="s">
        <v>442</v>
      </c>
      <c r="K297" s="84"/>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row>
    <row r="298" spans="1:216" s="35" customFormat="1" ht="38.25">
      <c r="A298" s="5" t="s">
        <v>439</v>
      </c>
      <c r="B298" s="96" t="s">
        <v>340</v>
      </c>
      <c r="C298" s="3" t="s">
        <v>15</v>
      </c>
      <c r="D298" s="3">
        <v>9</v>
      </c>
      <c r="E298" s="57"/>
      <c r="F298" s="41">
        <f t="shared" si="9"/>
        <v>64</v>
      </c>
      <c r="G298" s="3" t="s">
        <v>330</v>
      </c>
      <c r="H298" s="3" t="s">
        <v>340</v>
      </c>
      <c r="I298" s="21"/>
      <c r="J298" s="82" t="s">
        <v>440</v>
      </c>
      <c r="K298" s="84"/>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row>
    <row r="299" spans="1:216" ht="38.25">
      <c r="A299" s="5" t="s">
        <v>439</v>
      </c>
      <c r="B299" s="96" t="s">
        <v>342</v>
      </c>
      <c r="C299" s="3" t="s">
        <v>15</v>
      </c>
      <c r="D299" s="3">
        <v>10</v>
      </c>
      <c r="E299" s="57"/>
      <c r="F299" s="41">
        <f t="shared" si="9"/>
        <v>73</v>
      </c>
      <c r="G299" s="3" t="s">
        <v>330</v>
      </c>
      <c r="H299" s="3" t="s">
        <v>343</v>
      </c>
      <c r="I299" s="21"/>
      <c r="J299" s="82" t="s">
        <v>441</v>
      </c>
      <c r="K299" s="84"/>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row>
    <row r="300" spans="1:216" ht="27" customHeight="1">
      <c r="A300" s="3">
        <v>1</v>
      </c>
      <c r="B300" s="96" t="s">
        <v>341</v>
      </c>
      <c r="C300" s="3" t="s">
        <v>35</v>
      </c>
      <c r="D300" s="3">
        <v>10</v>
      </c>
      <c r="E300" s="57"/>
      <c r="F300" s="41">
        <f t="shared" si="9"/>
        <v>83</v>
      </c>
      <c r="G300" s="3" t="s">
        <v>330</v>
      </c>
      <c r="H300" s="3" t="s">
        <v>341</v>
      </c>
      <c r="I300" s="21"/>
      <c r="J300" s="82" t="s">
        <v>347</v>
      </c>
      <c r="K300" s="84"/>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row>
    <row r="301" spans="1:216" ht="27" customHeight="1">
      <c r="A301" s="11">
        <v>1</v>
      </c>
      <c r="B301" s="233" t="s">
        <v>479</v>
      </c>
      <c r="C301" s="11" t="s">
        <v>15</v>
      </c>
      <c r="D301" s="11">
        <v>1</v>
      </c>
      <c r="E301" s="58"/>
      <c r="F301" s="39">
        <f t="shared" si="9"/>
        <v>93</v>
      </c>
      <c r="G301" s="11" t="s">
        <v>330</v>
      </c>
      <c r="H301" s="234" t="s">
        <v>479</v>
      </c>
      <c r="I301" s="21"/>
      <c r="J301" s="157" t="s">
        <v>480</v>
      </c>
      <c r="K301" s="84"/>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row>
    <row r="302" spans="2:216" ht="12.75">
      <c r="B302" s="84"/>
      <c r="D302" s="47"/>
      <c r="E302" s="56"/>
      <c r="F302" s="123"/>
      <c r="I302" s="21" t="s">
        <v>45</v>
      </c>
      <c r="J302" s="82"/>
      <c r="K302" s="84"/>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row>
    <row r="303" spans="2:216" ht="12.75">
      <c r="B303" s="84"/>
      <c r="D303" s="47"/>
      <c r="E303" s="56"/>
      <c r="F303" s="123"/>
      <c r="I303" s="235" t="s">
        <v>61</v>
      </c>
      <c r="J303" s="157" t="s">
        <v>62</v>
      </c>
      <c r="K303" s="84"/>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row>
    <row r="304" spans="2:216" ht="12.75">
      <c r="B304" s="84"/>
      <c r="D304" s="47"/>
      <c r="E304" s="56"/>
      <c r="F304" s="123"/>
      <c r="I304" s="235" t="s">
        <v>115</v>
      </c>
      <c r="J304" s="157" t="s">
        <v>481</v>
      </c>
      <c r="K304" s="84"/>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row>
    <row r="305" spans="1:216" ht="12.75">
      <c r="A305" s="131"/>
      <c r="B305" s="136"/>
      <c r="C305" s="131"/>
      <c r="D305" s="131"/>
      <c r="E305" s="137"/>
      <c r="F305" s="124"/>
      <c r="G305" s="131"/>
      <c r="H305" s="131"/>
      <c r="I305" s="235" t="s">
        <v>59</v>
      </c>
      <c r="J305" s="157" t="s">
        <v>60</v>
      </c>
      <c r="K305" s="84"/>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row>
    <row r="306" spans="1:216" ht="38.25">
      <c r="A306" s="5" t="s">
        <v>439</v>
      </c>
      <c r="B306" s="96" t="s">
        <v>482</v>
      </c>
      <c r="C306" s="96" t="s">
        <v>35</v>
      </c>
      <c r="D306" s="96">
        <v>10</v>
      </c>
      <c r="E306" s="96"/>
      <c r="F306" s="96">
        <f>F301+D301</f>
        <v>94</v>
      </c>
      <c r="G306" s="236" t="s">
        <v>330</v>
      </c>
      <c r="H306" s="236" t="s">
        <v>482</v>
      </c>
      <c r="I306" s="96"/>
      <c r="J306" s="157" t="s">
        <v>483</v>
      </c>
      <c r="K306" s="84"/>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row>
    <row r="307" spans="1:216" ht="12.75">
      <c r="A307" s="11"/>
      <c r="B307" s="97" t="s">
        <v>19</v>
      </c>
      <c r="C307" s="11" t="s">
        <v>15</v>
      </c>
      <c r="D307" s="11">
        <f>D308-F307</f>
        <v>296</v>
      </c>
      <c r="E307" s="118"/>
      <c r="F307" s="39">
        <f>F306+D306</f>
        <v>104</v>
      </c>
      <c r="G307" s="119"/>
      <c r="H307" s="119"/>
      <c r="I307" s="120"/>
      <c r="J307" s="160"/>
      <c r="K307" s="84"/>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row>
    <row r="308" spans="1:216" ht="12.75">
      <c r="A308" s="3"/>
      <c r="B308" s="96"/>
      <c r="C308" s="3"/>
      <c r="D308" s="3">
        <v>400</v>
      </c>
      <c r="E308" s="57"/>
      <c r="F308" s="32"/>
      <c r="G308" s="3"/>
      <c r="H308" s="3"/>
      <c r="I308" s="21"/>
      <c r="J308" s="82"/>
      <c r="K308" s="84"/>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row>
    <row r="309" spans="1:10" s="182" customFormat="1" ht="12.75">
      <c r="A309" s="174" t="s">
        <v>363</v>
      </c>
      <c r="B309" s="175"/>
      <c r="C309" s="176"/>
      <c r="D309" s="176"/>
      <c r="E309" s="177"/>
      <c r="F309" s="178"/>
      <c r="G309" s="179"/>
      <c r="H309" s="180"/>
      <c r="I309" s="179"/>
      <c r="J309" s="232" t="s">
        <v>471</v>
      </c>
    </row>
    <row r="310" spans="1:10" s="189" customFormat="1" ht="12.75">
      <c r="A310" s="183" t="s">
        <v>13</v>
      </c>
      <c r="B310" s="184" t="s">
        <v>17</v>
      </c>
      <c r="C310" s="185" t="s">
        <v>15</v>
      </c>
      <c r="D310" s="185">
        <v>10</v>
      </c>
      <c r="E310" s="186"/>
      <c r="F310" s="187">
        <v>0</v>
      </c>
      <c r="G310" s="185" t="s">
        <v>16</v>
      </c>
      <c r="H310" s="185" t="s">
        <v>17</v>
      </c>
      <c r="I310" s="185"/>
      <c r="J310" s="188" t="s">
        <v>132</v>
      </c>
    </row>
    <row r="311" spans="1:10" s="189" customFormat="1" ht="63.75">
      <c r="A311" s="185" t="s">
        <v>13</v>
      </c>
      <c r="B311" s="184" t="s">
        <v>133</v>
      </c>
      <c r="C311" s="185" t="s">
        <v>15</v>
      </c>
      <c r="D311" s="185">
        <v>11</v>
      </c>
      <c r="E311" s="186"/>
      <c r="F311" s="187">
        <f>F310+D310</f>
        <v>10</v>
      </c>
      <c r="G311" s="185" t="s">
        <v>364</v>
      </c>
      <c r="H311" s="185" t="s">
        <v>133</v>
      </c>
      <c r="I311" s="185"/>
      <c r="J311" s="188" t="s">
        <v>346</v>
      </c>
    </row>
    <row r="312" spans="1:10" s="189" customFormat="1" ht="38.25">
      <c r="A312" s="185">
        <v>1</v>
      </c>
      <c r="B312" s="184" t="s">
        <v>19</v>
      </c>
      <c r="C312" s="185" t="s">
        <v>15</v>
      </c>
      <c r="D312" s="185">
        <v>3</v>
      </c>
      <c r="E312" s="190"/>
      <c r="F312" s="187">
        <f aca="true" t="shared" si="10" ref="F312:F320">F311+D311</f>
        <v>21</v>
      </c>
      <c r="G312" s="191"/>
      <c r="H312" s="191"/>
      <c r="I312" s="191"/>
      <c r="J312" s="192" t="s">
        <v>43</v>
      </c>
    </row>
    <row r="313" spans="1:10" s="189" customFormat="1" ht="12.75">
      <c r="A313" s="193" t="s">
        <v>13</v>
      </c>
      <c r="B313" s="194" t="s">
        <v>21</v>
      </c>
      <c r="C313" s="193" t="s">
        <v>15</v>
      </c>
      <c r="D313" s="193">
        <v>3</v>
      </c>
      <c r="E313" s="195"/>
      <c r="F313" s="196">
        <f t="shared" si="10"/>
        <v>24</v>
      </c>
      <c r="G313" s="193" t="s">
        <v>22</v>
      </c>
      <c r="H313" s="193" t="s">
        <v>22</v>
      </c>
      <c r="I313" s="185"/>
      <c r="J313" s="188" t="s">
        <v>407</v>
      </c>
    </row>
    <row r="314" spans="1:10" s="189" customFormat="1" ht="12.75">
      <c r="A314" s="197"/>
      <c r="B314" s="198"/>
      <c r="C314" s="197"/>
      <c r="D314" s="197"/>
      <c r="E314" s="199"/>
      <c r="F314" s="200">
        <f t="shared" si="10"/>
        <v>27</v>
      </c>
      <c r="G314" s="197"/>
      <c r="H314" s="197"/>
      <c r="I314" s="185" t="s">
        <v>24</v>
      </c>
      <c r="J314" s="188"/>
    </row>
    <row r="315" spans="1:10" s="189" customFormat="1" ht="12.75">
      <c r="A315" s="201"/>
      <c r="B315" s="202"/>
      <c r="C315" s="201"/>
      <c r="D315" s="201"/>
      <c r="E315" s="203"/>
      <c r="F315" s="204">
        <f t="shared" si="10"/>
        <v>27</v>
      </c>
      <c r="G315" s="201"/>
      <c r="H315" s="201"/>
      <c r="I315" s="205">
        <v>40</v>
      </c>
      <c r="J315" s="206" t="s">
        <v>365</v>
      </c>
    </row>
    <row r="316" spans="1:10" s="189" customFormat="1" ht="38.25">
      <c r="A316" s="185">
        <v>1</v>
      </c>
      <c r="B316" s="184" t="s">
        <v>47</v>
      </c>
      <c r="C316" s="185" t="s">
        <v>15</v>
      </c>
      <c r="D316" s="185">
        <v>19</v>
      </c>
      <c r="E316" s="186"/>
      <c r="F316" s="187">
        <f t="shared" si="10"/>
        <v>27</v>
      </c>
      <c r="G316" s="185" t="s">
        <v>22</v>
      </c>
      <c r="H316" s="185" t="s">
        <v>22</v>
      </c>
      <c r="I316" s="207"/>
      <c r="J316" s="188" t="s">
        <v>48</v>
      </c>
    </row>
    <row r="317" spans="1:10" s="189" customFormat="1" ht="51">
      <c r="A317" s="185" t="s">
        <v>13</v>
      </c>
      <c r="B317" s="185" t="s">
        <v>49</v>
      </c>
      <c r="C317" s="185" t="s">
        <v>35</v>
      </c>
      <c r="D317" s="185">
        <v>10</v>
      </c>
      <c r="E317" s="186"/>
      <c r="F317" s="187">
        <f t="shared" si="10"/>
        <v>46</v>
      </c>
      <c r="G317" s="193" t="s">
        <v>22</v>
      </c>
      <c r="H317" s="208"/>
      <c r="I317" s="185"/>
      <c r="J317" s="188" t="s">
        <v>415</v>
      </c>
    </row>
    <row r="318" spans="1:10" s="189" customFormat="1" ht="12.75">
      <c r="A318" s="193" t="s">
        <v>13</v>
      </c>
      <c r="B318" s="194" t="s">
        <v>366</v>
      </c>
      <c r="C318" s="193" t="s">
        <v>15</v>
      </c>
      <c r="D318" s="193">
        <v>7</v>
      </c>
      <c r="E318" s="195"/>
      <c r="F318" s="196">
        <f t="shared" si="10"/>
        <v>56</v>
      </c>
      <c r="G318" s="193" t="s">
        <v>364</v>
      </c>
      <c r="H318" s="194" t="s">
        <v>366</v>
      </c>
      <c r="I318" s="193"/>
      <c r="J318" s="209" t="s">
        <v>367</v>
      </c>
    </row>
    <row r="319" spans="1:10" s="189" customFormat="1" ht="38.25">
      <c r="A319" s="197"/>
      <c r="B319" s="198"/>
      <c r="C319" s="197"/>
      <c r="D319" s="197"/>
      <c r="E319" s="199"/>
      <c r="F319" s="200">
        <f t="shared" si="10"/>
        <v>63</v>
      </c>
      <c r="G319" s="197"/>
      <c r="H319" s="197"/>
      <c r="I319" s="201"/>
      <c r="J319" s="210" t="s">
        <v>368</v>
      </c>
    </row>
    <row r="320" spans="1:10" s="189" customFormat="1" ht="12.75">
      <c r="A320" s="201"/>
      <c r="B320" s="202"/>
      <c r="C320" s="201"/>
      <c r="D320" s="201"/>
      <c r="E320" s="203"/>
      <c r="F320" s="204">
        <f t="shared" si="10"/>
        <v>63</v>
      </c>
      <c r="G320" s="201"/>
      <c r="H320" s="201"/>
      <c r="I320" s="185" t="s">
        <v>45</v>
      </c>
      <c r="J320" s="211" t="s">
        <v>286</v>
      </c>
    </row>
    <row r="321" spans="1:10" s="189" customFormat="1" ht="25.5">
      <c r="A321" s="185">
        <v>2</v>
      </c>
      <c r="B321" s="184" t="s">
        <v>287</v>
      </c>
      <c r="C321" s="185" t="s">
        <v>27</v>
      </c>
      <c r="D321" s="185">
        <v>4</v>
      </c>
      <c r="E321" s="186">
        <v>0</v>
      </c>
      <c r="F321" s="187">
        <v>63</v>
      </c>
      <c r="G321" s="185" t="s">
        <v>364</v>
      </c>
      <c r="H321" s="185" t="s">
        <v>287</v>
      </c>
      <c r="I321" s="185"/>
      <c r="J321" s="188" t="s">
        <v>464</v>
      </c>
    </row>
    <row r="322" spans="1:10" s="189" customFormat="1" ht="25.5">
      <c r="A322" s="185">
        <v>2</v>
      </c>
      <c r="B322" s="184" t="s">
        <v>288</v>
      </c>
      <c r="C322" s="185" t="s">
        <v>27</v>
      </c>
      <c r="D322" s="185">
        <v>4</v>
      </c>
      <c r="E322" s="186">
        <v>0</v>
      </c>
      <c r="F322" s="187">
        <f aca="true" t="shared" si="11" ref="F322:F327">F321+D321</f>
        <v>67</v>
      </c>
      <c r="G322" s="185" t="s">
        <v>364</v>
      </c>
      <c r="H322" s="185" t="s">
        <v>288</v>
      </c>
      <c r="I322" s="185"/>
      <c r="J322" s="188" t="s">
        <v>369</v>
      </c>
    </row>
    <row r="323" spans="1:10" s="189" customFormat="1" ht="25.5">
      <c r="A323" s="212">
        <v>1</v>
      </c>
      <c r="B323" s="194" t="s">
        <v>126</v>
      </c>
      <c r="C323" s="193" t="s">
        <v>15</v>
      </c>
      <c r="D323" s="193">
        <v>1</v>
      </c>
      <c r="E323" s="195"/>
      <c r="F323" s="196">
        <v>71</v>
      </c>
      <c r="G323" s="193" t="s">
        <v>22</v>
      </c>
      <c r="H323" s="193" t="s">
        <v>22</v>
      </c>
      <c r="I323" s="185"/>
      <c r="J323" s="210" t="s">
        <v>127</v>
      </c>
    </row>
    <row r="324" spans="1:10" s="189" customFormat="1" ht="12.75">
      <c r="A324" s="213"/>
      <c r="B324" s="198"/>
      <c r="C324" s="197"/>
      <c r="D324" s="197"/>
      <c r="E324" s="199"/>
      <c r="F324" s="200">
        <f t="shared" si="11"/>
        <v>72</v>
      </c>
      <c r="G324" s="197"/>
      <c r="H324" s="197"/>
      <c r="I324" s="185" t="s">
        <v>45</v>
      </c>
      <c r="J324" s="210"/>
    </row>
    <row r="325" spans="1:10" s="189" customFormat="1" ht="12.75">
      <c r="A325" s="213"/>
      <c r="B325" s="198"/>
      <c r="C325" s="197"/>
      <c r="D325" s="197"/>
      <c r="E325" s="199"/>
      <c r="F325" s="200">
        <f t="shared" si="11"/>
        <v>72</v>
      </c>
      <c r="G325" s="197"/>
      <c r="H325" s="197"/>
      <c r="I325" s="185" t="s">
        <v>84</v>
      </c>
      <c r="J325" s="210" t="s">
        <v>128</v>
      </c>
    </row>
    <row r="326" spans="1:10" s="189" customFormat="1" ht="12.75">
      <c r="A326" s="213"/>
      <c r="B326" s="198"/>
      <c r="C326" s="197"/>
      <c r="D326" s="197"/>
      <c r="E326" s="199"/>
      <c r="F326" s="200">
        <f t="shared" si="11"/>
        <v>72</v>
      </c>
      <c r="G326" s="197"/>
      <c r="H326" s="197"/>
      <c r="I326" s="185" t="s">
        <v>121</v>
      </c>
      <c r="J326" s="210" t="s">
        <v>129</v>
      </c>
    </row>
    <row r="327" spans="1:10" s="189" customFormat="1" ht="12.75">
      <c r="A327" s="214"/>
      <c r="B327" s="202"/>
      <c r="C327" s="201"/>
      <c r="D327" s="201"/>
      <c r="E327" s="203"/>
      <c r="F327" s="204">
        <f t="shared" si="11"/>
        <v>72</v>
      </c>
      <c r="G327" s="201"/>
      <c r="H327" s="201"/>
      <c r="I327" s="185" t="s">
        <v>120</v>
      </c>
      <c r="J327" s="210" t="s">
        <v>130</v>
      </c>
    </row>
    <row r="328" spans="1:10" s="189" customFormat="1" ht="12.75">
      <c r="A328" s="185"/>
      <c r="B328" s="184" t="s">
        <v>19</v>
      </c>
      <c r="C328" s="185" t="s">
        <v>15</v>
      </c>
      <c r="D328" s="201">
        <f>D329-SUM(D310:D323)</f>
        <v>328</v>
      </c>
      <c r="E328" s="215"/>
      <c r="F328" s="187">
        <f>F327+D327</f>
        <v>72</v>
      </c>
      <c r="G328" s="216"/>
      <c r="H328" s="216"/>
      <c r="I328" s="216"/>
      <c r="J328" s="217"/>
    </row>
    <row r="329" spans="1:10" s="182" customFormat="1" ht="12.75">
      <c r="A329" s="218"/>
      <c r="B329" s="219"/>
      <c r="C329" s="218"/>
      <c r="D329" s="218">
        <v>400</v>
      </c>
      <c r="E329" s="220"/>
      <c r="F329" s="221"/>
      <c r="G329" s="218"/>
      <c r="H329" s="218"/>
      <c r="I329" s="218"/>
      <c r="J329" s="206"/>
    </row>
    <row r="330" spans="1:10" s="182" customFormat="1" ht="12.75">
      <c r="A330" s="174" t="s">
        <v>403</v>
      </c>
      <c r="B330" s="175"/>
      <c r="C330" s="176"/>
      <c r="D330" s="176"/>
      <c r="E330" s="177"/>
      <c r="F330" s="222"/>
      <c r="G330" s="223"/>
      <c r="H330" s="224"/>
      <c r="I330" s="225"/>
      <c r="J330" s="232" t="s">
        <v>471</v>
      </c>
    </row>
    <row r="331" spans="1:10" s="189" customFormat="1" ht="10.5" customHeight="1">
      <c r="A331" s="183" t="s">
        <v>13</v>
      </c>
      <c r="B331" s="184" t="s">
        <v>17</v>
      </c>
      <c r="C331" s="185" t="s">
        <v>15</v>
      </c>
      <c r="D331" s="185">
        <v>10</v>
      </c>
      <c r="E331" s="186"/>
      <c r="F331" s="187">
        <v>0</v>
      </c>
      <c r="G331" s="185" t="s">
        <v>16</v>
      </c>
      <c r="H331" s="185" t="s">
        <v>17</v>
      </c>
      <c r="I331" s="185"/>
      <c r="J331" s="188" t="s">
        <v>132</v>
      </c>
    </row>
    <row r="332" spans="1:10" s="189" customFormat="1" ht="51" customHeight="1">
      <c r="A332" s="185" t="s">
        <v>13</v>
      </c>
      <c r="B332" s="184" t="s">
        <v>133</v>
      </c>
      <c r="C332" s="185" t="s">
        <v>15</v>
      </c>
      <c r="D332" s="185">
        <v>11</v>
      </c>
      <c r="E332" s="186"/>
      <c r="F332" s="187">
        <f>F331+D331</f>
        <v>10</v>
      </c>
      <c r="G332" s="185" t="s">
        <v>370</v>
      </c>
      <c r="H332" s="185" t="s">
        <v>133</v>
      </c>
      <c r="I332" s="185"/>
      <c r="J332" s="188" t="s">
        <v>346</v>
      </c>
    </row>
    <row r="333" spans="1:10" s="189" customFormat="1" ht="9.75" customHeight="1">
      <c r="A333" s="185">
        <v>1</v>
      </c>
      <c r="B333" s="184" t="s">
        <v>19</v>
      </c>
      <c r="C333" s="185" t="s">
        <v>15</v>
      </c>
      <c r="D333" s="185">
        <v>3</v>
      </c>
      <c r="E333" s="190"/>
      <c r="F333" s="187">
        <f aca="true" t="shared" si="12" ref="F333:F363">F332+D332</f>
        <v>21</v>
      </c>
      <c r="G333" s="191"/>
      <c r="H333" s="191"/>
      <c r="I333" s="191"/>
      <c r="J333" s="226"/>
    </row>
    <row r="334" spans="1:10" s="189" customFormat="1" ht="12.75">
      <c r="A334" s="193" t="s">
        <v>13</v>
      </c>
      <c r="B334" s="194" t="s">
        <v>21</v>
      </c>
      <c r="C334" s="193" t="s">
        <v>15</v>
      </c>
      <c r="D334" s="193">
        <v>3</v>
      </c>
      <c r="E334" s="195"/>
      <c r="F334" s="196">
        <f t="shared" si="12"/>
        <v>24</v>
      </c>
      <c r="G334" s="193" t="s">
        <v>22</v>
      </c>
      <c r="H334" s="193" t="s">
        <v>22</v>
      </c>
      <c r="I334" s="185"/>
      <c r="J334" s="188" t="s">
        <v>407</v>
      </c>
    </row>
    <row r="335" spans="1:10" s="189" customFormat="1" ht="10.5" customHeight="1">
      <c r="A335" s="197"/>
      <c r="B335" s="198"/>
      <c r="C335" s="197"/>
      <c r="D335" s="197"/>
      <c r="E335" s="199"/>
      <c r="F335" s="200">
        <f t="shared" si="12"/>
        <v>27</v>
      </c>
      <c r="G335" s="197"/>
      <c r="H335" s="197"/>
      <c r="I335" s="185" t="s">
        <v>24</v>
      </c>
      <c r="J335" s="188"/>
    </row>
    <row r="336" spans="1:10" s="189" customFormat="1" ht="12.75" customHeight="1">
      <c r="A336" s="201"/>
      <c r="B336" s="202"/>
      <c r="C336" s="201"/>
      <c r="D336" s="201"/>
      <c r="E336" s="203"/>
      <c r="F336" s="204">
        <f t="shared" si="12"/>
        <v>27</v>
      </c>
      <c r="G336" s="201"/>
      <c r="H336" s="201"/>
      <c r="I336" s="227" t="s">
        <v>371</v>
      </c>
      <c r="J336" s="188" t="s">
        <v>408</v>
      </c>
    </row>
    <row r="337" spans="1:10" s="189" customFormat="1" ht="38.25">
      <c r="A337" s="185">
        <v>1</v>
      </c>
      <c r="B337" s="184" t="s">
        <v>47</v>
      </c>
      <c r="C337" s="185" t="s">
        <v>15</v>
      </c>
      <c r="D337" s="185">
        <v>19</v>
      </c>
      <c r="E337" s="186"/>
      <c r="F337" s="187">
        <f t="shared" si="12"/>
        <v>27</v>
      </c>
      <c r="G337" s="185" t="s">
        <v>22</v>
      </c>
      <c r="H337" s="185" t="s">
        <v>22</v>
      </c>
      <c r="I337" s="207"/>
      <c r="J337" s="188" t="s">
        <v>48</v>
      </c>
    </row>
    <row r="338" spans="1:10" s="189" customFormat="1" ht="51">
      <c r="A338" s="185" t="s">
        <v>13</v>
      </c>
      <c r="B338" s="184" t="s">
        <v>49</v>
      </c>
      <c r="C338" s="185" t="s">
        <v>35</v>
      </c>
      <c r="D338" s="185">
        <v>10</v>
      </c>
      <c r="E338" s="186"/>
      <c r="F338" s="187">
        <f t="shared" si="12"/>
        <v>46</v>
      </c>
      <c r="G338" s="193" t="s">
        <v>22</v>
      </c>
      <c r="H338" s="208"/>
      <c r="I338" s="185"/>
      <c r="J338" s="188" t="s">
        <v>416</v>
      </c>
    </row>
    <row r="339" spans="1:10" s="189" customFormat="1" ht="24.75" customHeight="1">
      <c r="A339" s="185" t="s">
        <v>13</v>
      </c>
      <c r="B339" s="184" t="s">
        <v>381</v>
      </c>
      <c r="C339" s="185" t="s">
        <v>15</v>
      </c>
      <c r="D339" s="185">
        <v>7</v>
      </c>
      <c r="E339" s="186"/>
      <c r="F339" s="187">
        <f t="shared" si="12"/>
        <v>56</v>
      </c>
      <c r="G339" s="185" t="s">
        <v>370</v>
      </c>
      <c r="H339" s="184" t="s">
        <v>381</v>
      </c>
      <c r="I339" s="185"/>
      <c r="J339" s="188" t="s">
        <v>405</v>
      </c>
    </row>
    <row r="340" spans="1:10" s="189" customFormat="1" ht="24" customHeight="1">
      <c r="A340" s="193">
        <v>2</v>
      </c>
      <c r="B340" s="194" t="s">
        <v>372</v>
      </c>
      <c r="C340" s="193" t="s">
        <v>15</v>
      </c>
      <c r="D340" s="193">
        <v>1</v>
      </c>
      <c r="E340" s="195"/>
      <c r="F340" s="196">
        <f t="shared" si="12"/>
        <v>63</v>
      </c>
      <c r="G340" s="193" t="s">
        <v>370</v>
      </c>
      <c r="H340" s="193" t="s">
        <v>372</v>
      </c>
      <c r="I340" s="185"/>
      <c r="J340" s="188" t="s">
        <v>465</v>
      </c>
    </row>
    <row r="341" spans="1:10" s="189" customFormat="1" ht="9.75" customHeight="1">
      <c r="A341" s="197"/>
      <c r="B341" s="198"/>
      <c r="C341" s="197"/>
      <c r="D341" s="197"/>
      <c r="E341" s="199"/>
      <c r="F341" s="200">
        <f t="shared" si="12"/>
        <v>64</v>
      </c>
      <c r="G341" s="197"/>
      <c r="H341" s="197"/>
      <c r="I341" s="185" t="s">
        <v>45</v>
      </c>
      <c r="J341" s="188"/>
    </row>
    <row r="342" spans="1:10" s="189" customFormat="1" ht="9.75" customHeight="1">
      <c r="A342" s="197"/>
      <c r="B342" s="198"/>
      <c r="C342" s="197"/>
      <c r="D342" s="197"/>
      <c r="E342" s="199"/>
      <c r="F342" s="200">
        <f t="shared" si="12"/>
        <v>64</v>
      </c>
      <c r="G342" s="197"/>
      <c r="H342" s="197"/>
      <c r="I342" s="185" t="s">
        <v>66</v>
      </c>
      <c r="J342" s="188" t="s">
        <v>373</v>
      </c>
    </row>
    <row r="343" spans="1:10" s="189" customFormat="1" ht="10.5" customHeight="1">
      <c r="A343" s="197"/>
      <c r="B343" s="198"/>
      <c r="C343" s="197"/>
      <c r="D343" s="197"/>
      <c r="E343" s="199"/>
      <c r="F343" s="200"/>
      <c r="G343" s="197"/>
      <c r="H343" s="197"/>
      <c r="I343" s="185" t="s">
        <v>112</v>
      </c>
      <c r="J343" s="188" t="s">
        <v>374</v>
      </c>
    </row>
    <row r="344" spans="1:10" s="189" customFormat="1" ht="10.5" customHeight="1">
      <c r="A344" s="201"/>
      <c r="B344" s="202"/>
      <c r="C344" s="201"/>
      <c r="D344" s="201"/>
      <c r="E344" s="203"/>
      <c r="F344" s="204">
        <f>F342+D342</f>
        <v>64</v>
      </c>
      <c r="G344" s="201"/>
      <c r="H344" s="201"/>
      <c r="I344" s="185" t="s">
        <v>191</v>
      </c>
      <c r="J344" s="188" t="s">
        <v>375</v>
      </c>
    </row>
    <row r="345" spans="1:10" s="189" customFormat="1" ht="25.5">
      <c r="A345" s="193">
        <v>2</v>
      </c>
      <c r="B345" s="194" t="s">
        <v>376</v>
      </c>
      <c r="C345" s="193" t="s">
        <v>15</v>
      </c>
      <c r="D345" s="193">
        <v>1</v>
      </c>
      <c r="E345" s="195"/>
      <c r="F345" s="196">
        <f t="shared" si="12"/>
        <v>64</v>
      </c>
      <c r="G345" s="193" t="s">
        <v>370</v>
      </c>
      <c r="H345" s="193" t="s">
        <v>376</v>
      </c>
      <c r="I345" s="185"/>
      <c r="J345" s="188" t="s">
        <v>466</v>
      </c>
    </row>
    <row r="346" spans="1:10" s="189" customFormat="1" ht="9.75" customHeight="1">
      <c r="A346" s="197"/>
      <c r="B346" s="198"/>
      <c r="C346" s="197"/>
      <c r="D346" s="197"/>
      <c r="E346" s="199"/>
      <c r="F346" s="200">
        <f t="shared" si="12"/>
        <v>65</v>
      </c>
      <c r="G346" s="197"/>
      <c r="H346" s="197"/>
      <c r="I346" s="185" t="s">
        <v>45</v>
      </c>
      <c r="J346" s="188"/>
    </row>
    <row r="347" spans="1:10" s="189" customFormat="1" ht="10.5" customHeight="1">
      <c r="A347" s="197"/>
      <c r="B347" s="198"/>
      <c r="C347" s="197"/>
      <c r="D347" s="197"/>
      <c r="E347" s="199"/>
      <c r="F347" s="200"/>
      <c r="G347" s="197"/>
      <c r="H347" s="197"/>
      <c r="I347" s="185" t="s">
        <v>66</v>
      </c>
      <c r="J347" s="188" t="s">
        <v>373</v>
      </c>
    </row>
    <row r="348" spans="1:10" s="189" customFormat="1" ht="10.5" customHeight="1">
      <c r="A348" s="197"/>
      <c r="B348" s="198"/>
      <c r="C348" s="197"/>
      <c r="D348" s="197"/>
      <c r="E348" s="199"/>
      <c r="F348" s="200">
        <f>F346+D346</f>
        <v>65</v>
      </c>
      <c r="G348" s="197"/>
      <c r="H348" s="197"/>
      <c r="I348" s="185" t="s">
        <v>112</v>
      </c>
      <c r="J348" s="188" t="s">
        <v>374</v>
      </c>
    </row>
    <row r="349" spans="1:10" s="189" customFormat="1" ht="10.5" customHeight="1">
      <c r="A349" s="201"/>
      <c r="B349" s="202"/>
      <c r="C349" s="201"/>
      <c r="D349" s="201"/>
      <c r="E349" s="203"/>
      <c r="F349" s="204">
        <f t="shared" si="12"/>
        <v>65</v>
      </c>
      <c r="G349" s="201"/>
      <c r="H349" s="201"/>
      <c r="I349" s="185" t="s">
        <v>191</v>
      </c>
      <c r="J349" s="188" t="s">
        <v>375</v>
      </c>
    </row>
    <row r="350" spans="1:10" s="189" customFormat="1" ht="25.5">
      <c r="A350" s="193">
        <v>2</v>
      </c>
      <c r="B350" s="194" t="s">
        <v>377</v>
      </c>
      <c r="C350" s="193" t="s">
        <v>15</v>
      </c>
      <c r="D350" s="193">
        <v>1</v>
      </c>
      <c r="E350" s="195"/>
      <c r="F350" s="196">
        <f t="shared" si="12"/>
        <v>65</v>
      </c>
      <c r="G350" s="193" t="s">
        <v>370</v>
      </c>
      <c r="H350" s="193" t="s">
        <v>377</v>
      </c>
      <c r="I350" s="185"/>
      <c r="J350" s="188" t="s">
        <v>467</v>
      </c>
    </row>
    <row r="351" spans="1:10" s="189" customFormat="1" ht="11.25" customHeight="1">
      <c r="A351" s="197"/>
      <c r="B351" s="198"/>
      <c r="C351" s="197"/>
      <c r="D351" s="197"/>
      <c r="E351" s="199"/>
      <c r="F351" s="200">
        <f t="shared" si="12"/>
        <v>66</v>
      </c>
      <c r="G351" s="197"/>
      <c r="H351" s="197"/>
      <c r="I351" s="185" t="s">
        <v>45</v>
      </c>
      <c r="J351" s="188"/>
    </row>
    <row r="352" spans="1:10" s="189" customFormat="1" ht="9.75" customHeight="1">
      <c r="A352" s="197"/>
      <c r="B352" s="198"/>
      <c r="C352" s="197"/>
      <c r="D352" s="197"/>
      <c r="E352" s="199"/>
      <c r="F352" s="200"/>
      <c r="G352" s="197"/>
      <c r="H352" s="197"/>
      <c r="I352" s="185" t="s">
        <v>66</v>
      </c>
      <c r="J352" s="188" t="s">
        <v>373</v>
      </c>
    </row>
    <row r="353" spans="1:10" s="189" customFormat="1" ht="11.25" customHeight="1">
      <c r="A353" s="197"/>
      <c r="B353" s="198"/>
      <c r="C353" s="197"/>
      <c r="D353" s="197"/>
      <c r="E353" s="199"/>
      <c r="F353" s="200">
        <f>F351+D351</f>
        <v>66</v>
      </c>
      <c r="G353" s="197"/>
      <c r="H353" s="197"/>
      <c r="I353" s="185" t="s">
        <v>112</v>
      </c>
      <c r="J353" s="188" t="s">
        <v>374</v>
      </c>
    </row>
    <row r="354" spans="1:10" s="189" customFormat="1" ht="11.25" customHeight="1">
      <c r="A354" s="201"/>
      <c r="B354" s="202"/>
      <c r="C354" s="201"/>
      <c r="D354" s="201"/>
      <c r="E354" s="203"/>
      <c r="F354" s="204">
        <f t="shared" si="12"/>
        <v>66</v>
      </c>
      <c r="G354" s="201"/>
      <c r="H354" s="201"/>
      <c r="I354" s="185" t="s">
        <v>191</v>
      </c>
      <c r="J354" s="188" t="s">
        <v>375</v>
      </c>
    </row>
    <row r="355" spans="1:10" s="189" customFormat="1" ht="25.5">
      <c r="A355" s="193">
        <v>2</v>
      </c>
      <c r="B355" s="194" t="s">
        <v>378</v>
      </c>
      <c r="C355" s="193" t="s">
        <v>15</v>
      </c>
      <c r="D355" s="193">
        <v>1</v>
      </c>
      <c r="E355" s="195"/>
      <c r="F355" s="196">
        <f t="shared" si="12"/>
        <v>66</v>
      </c>
      <c r="G355" s="193" t="s">
        <v>370</v>
      </c>
      <c r="H355" s="194" t="s">
        <v>378</v>
      </c>
      <c r="I355" s="185"/>
      <c r="J355" s="188" t="s">
        <v>379</v>
      </c>
    </row>
    <row r="356" spans="1:10" s="189" customFormat="1" ht="11.25" customHeight="1">
      <c r="A356" s="197"/>
      <c r="B356" s="198"/>
      <c r="C356" s="197"/>
      <c r="D356" s="197"/>
      <c r="E356" s="199"/>
      <c r="F356" s="200">
        <f t="shared" si="12"/>
        <v>67</v>
      </c>
      <c r="G356" s="197"/>
      <c r="H356" s="197"/>
      <c r="I356" s="185" t="s">
        <v>45</v>
      </c>
      <c r="J356" s="188"/>
    </row>
    <row r="357" spans="1:10" s="189" customFormat="1" ht="11.25" customHeight="1">
      <c r="A357" s="197"/>
      <c r="B357" s="198"/>
      <c r="C357" s="197"/>
      <c r="D357" s="197"/>
      <c r="E357" s="199"/>
      <c r="F357" s="200">
        <f t="shared" si="12"/>
        <v>67</v>
      </c>
      <c r="G357" s="197"/>
      <c r="H357" s="197"/>
      <c r="I357" s="185" t="s">
        <v>59</v>
      </c>
      <c r="J357" s="188" t="s">
        <v>60</v>
      </c>
    </row>
    <row r="358" spans="1:10" s="189" customFormat="1" ht="11.25" customHeight="1">
      <c r="A358" s="201"/>
      <c r="B358" s="202"/>
      <c r="C358" s="201"/>
      <c r="D358" s="201"/>
      <c r="E358" s="203"/>
      <c r="F358" s="204">
        <f t="shared" si="12"/>
        <v>67</v>
      </c>
      <c r="G358" s="201"/>
      <c r="H358" s="201"/>
      <c r="I358" s="185" t="s">
        <v>61</v>
      </c>
      <c r="J358" s="188" t="s">
        <v>62</v>
      </c>
    </row>
    <row r="359" spans="1:10" s="189" customFormat="1" ht="24" customHeight="1">
      <c r="A359" s="193">
        <v>2</v>
      </c>
      <c r="B359" s="198" t="s">
        <v>380</v>
      </c>
      <c r="C359" s="193" t="s">
        <v>15</v>
      </c>
      <c r="D359" s="193">
        <v>1</v>
      </c>
      <c r="E359" s="195"/>
      <c r="F359" s="196">
        <f t="shared" si="12"/>
        <v>67</v>
      </c>
      <c r="G359" s="193" t="s">
        <v>370</v>
      </c>
      <c r="H359" s="198" t="s">
        <v>380</v>
      </c>
      <c r="I359" s="185"/>
      <c r="J359" s="188" t="s">
        <v>468</v>
      </c>
    </row>
    <row r="360" spans="1:10" s="189" customFormat="1" ht="11.25" customHeight="1">
      <c r="A360" s="197"/>
      <c r="B360" s="198"/>
      <c r="C360" s="197"/>
      <c r="D360" s="197"/>
      <c r="E360" s="199"/>
      <c r="F360" s="200">
        <f t="shared" si="12"/>
        <v>68</v>
      </c>
      <c r="G360" s="197"/>
      <c r="H360" s="197"/>
      <c r="I360" s="185" t="s">
        <v>45</v>
      </c>
      <c r="J360" s="188"/>
    </row>
    <row r="361" spans="1:10" s="189" customFormat="1" ht="11.25" customHeight="1">
      <c r="A361" s="197"/>
      <c r="B361" s="198"/>
      <c r="C361" s="197"/>
      <c r="D361" s="197"/>
      <c r="E361" s="199"/>
      <c r="F361" s="200">
        <f t="shared" si="12"/>
        <v>68</v>
      </c>
      <c r="G361" s="197"/>
      <c r="H361" s="197"/>
      <c r="I361" s="185" t="s">
        <v>59</v>
      </c>
      <c r="J361" s="188" t="s">
        <v>60</v>
      </c>
    </row>
    <row r="362" spans="1:10" s="189" customFormat="1" ht="11.25" customHeight="1">
      <c r="A362" s="201"/>
      <c r="B362" s="202"/>
      <c r="C362" s="201"/>
      <c r="D362" s="201"/>
      <c r="E362" s="203"/>
      <c r="F362" s="204">
        <f t="shared" si="12"/>
        <v>68</v>
      </c>
      <c r="G362" s="201"/>
      <c r="H362" s="201"/>
      <c r="I362" s="185" t="s">
        <v>61</v>
      </c>
      <c r="J362" s="188" t="s">
        <v>62</v>
      </c>
    </row>
    <row r="363" spans="1:10" s="189" customFormat="1" ht="25.5">
      <c r="A363" s="212">
        <v>1</v>
      </c>
      <c r="B363" s="194" t="s">
        <v>126</v>
      </c>
      <c r="C363" s="193" t="s">
        <v>15</v>
      </c>
      <c r="D363" s="193">
        <v>1</v>
      </c>
      <c r="E363" s="195"/>
      <c r="F363" s="196">
        <f t="shared" si="12"/>
        <v>68</v>
      </c>
      <c r="G363" s="193" t="s">
        <v>22</v>
      </c>
      <c r="H363" s="193" t="s">
        <v>22</v>
      </c>
      <c r="I363" s="185"/>
      <c r="J363" s="210" t="s">
        <v>127</v>
      </c>
    </row>
    <row r="364" spans="1:10" s="189" customFormat="1" ht="11.25" customHeight="1">
      <c r="A364" s="213"/>
      <c r="B364" s="198"/>
      <c r="C364" s="197"/>
      <c r="D364" s="197"/>
      <c r="E364" s="199"/>
      <c r="F364" s="200">
        <f>F363+D363</f>
        <v>69</v>
      </c>
      <c r="G364" s="197"/>
      <c r="H364" s="197"/>
      <c r="I364" s="185" t="s">
        <v>45</v>
      </c>
      <c r="J364" s="210"/>
    </row>
    <row r="365" spans="1:10" s="189" customFormat="1" ht="11.25" customHeight="1">
      <c r="A365" s="213"/>
      <c r="B365" s="198"/>
      <c r="C365" s="197"/>
      <c r="D365" s="197"/>
      <c r="E365" s="199"/>
      <c r="F365" s="200">
        <f>F364+D364</f>
        <v>69</v>
      </c>
      <c r="G365" s="197"/>
      <c r="H365" s="197"/>
      <c r="I365" s="185" t="s">
        <v>84</v>
      </c>
      <c r="J365" s="210" t="s">
        <v>128</v>
      </c>
    </row>
    <row r="366" spans="1:10" s="189" customFormat="1" ht="11.25" customHeight="1">
      <c r="A366" s="213"/>
      <c r="B366" s="198"/>
      <c r="C366" s="197"/>
      <c r="D366" s="197"/>
      <c r="E366" s="199"/>
      <c r="F366" s="200">
        <f>F365+D365</f>
        <v>69</v>
      </c>
      <c r="G366" s="197"/>
      <c r="H366" s="197"/>
      <c r="I366" s="185" t="s">
        <v>121</v>
      </c>
      <c r="J366" s="210" t="s">
        <v>129</v>
      </c>
    </row>
    <row r="367" spans="1:10" s="189" customFormat="1" ht="11.25" customHeight="1">
      <c r="A367" s="214"/>
      <c r="B367" s="202"/>
      <c r="C367" s="201"/>
      <c r="D367" s="201"/>
      <c r="E367" s="203"/>
      <c r="F367" s="204">
        <f>F366+D366</f>
        <v>69</v>
      </c>
      <c r="G367" s="201"/>
      <c r="H367" s="201"/>
      <c r="I367" s="185" t="s">
        <v>120</v>
      </c>
      <c r="J367" s="210" t="s">
        <v>130</v>
      </c>
    </row>
    <row r="368" spans="1:10" s="189" customFormat="1" ht="12" customHeight="1">
      <c r="A368" s="185"/>
      <c r="B368" s="184" t="s">
        <v>19</v>
      </c>
      <c r="C368" s="185" t="s">
        <v>15</v>
      </c>
      <c r="D368" s="201">
        <f>D369-SUM(D331:D363)</f>
        <v>331</v>
      </c>
      <c r="E368" s="215"/>
      <c r="F368" s="187">
        <f>F367+D367</f>
        <v>69</v>
      </c>
      <c r="G368" s="216"/>
      <c r="H368" s="216"/>
      <c r="I368" s="216"/>
      <c r="J368" s="217"/>
    </row>
    <row r="369" spans="1:10" s="182" customFormat="1" ht="12.75">
      <c r="A369" s="218"/>
      <c r="B369" s="219"/>
      <c r="C369" s="218"/>
      <c r="D369" s="218">
        <v>400</v>
      </c>
      <c r="E369" s="220"/>
      <c r="F369" s="221"/>
      <c r="G369" s="218"/>
      <c r="H369" s="218"/>
      <c r="I369" s="218"/>
      <c r="J369" s="206"/>
    </row>
    <row r="370" spans="1:10" s="182" customFormat="1" ht="12.75">
      <c r="A370" s="174" t="s">
        <v>473</v>
      </c>
      <c r="B370" s="179"/>
      <c r="C370" s="223"/>
      <c r="D370" s="223"/>
      <c r="E370" s="177"/>
      <c r="F370" s="222"/>
      <c r="G370" s="223"/>
      <c r="H370" s="223"/>
      <c r="I370" s="225"/>
      <c r="J370" s="181"/>
    </row>
    <row r="371" spans="1:10" s="189" customFormat="1" ht="12.75">
      <c r="A371" s="174" t="s">
        <v>472</v>
      </c>
      <c r="B371" s="184" t="s">
        <v>17</v>
      </c>
      <c r="C371" s="185" t="s">
        <v>15</v>
      </c>
      <c r="D371" s="185">
        <v>10</v>
      </c>
      <c r="E371" s="186"/>
      <c r="F371" s="187">
        <v>0</v>
      </c>
      <c r="G371" s="185" t="s">
        <v>16</v>
      </c>
      <c r="H371" s="185" t="s">
        <v>17</v>
      </c>
      <c r="I371" s="185"/>
      <c r="J371" s="188" t="s">
        <v>132</v>
      </c>
    </row>
    <row r="372" spans="1:10" s="189" customFormat="1" ht="51" customHeight="1">
      <c r="A372" s="174" t="s">
        <v>472</v>
      </c>
      <c r="B372" s="184" t="s">
        <v>133</v>
      </c>
      <c r="C372" s="185" t="s">
        <v>15</v>
      </c>
      <c r="D372" s="185">
        <v>11</v>
      </c>
      <c r="E372" s="186"/>
      <c r="F372" s="187">
        <f>F371+D371</f>
        <v>10</v>
      </c>
      <c r="G372" s="185" t="s">
        <v>370</v>
      </c>
      <c r="H372" s="185" t="s">
        <v>133</v>
      </c>
      <c r="I372" s="185"/>
      <c r="J372" s="188" t="s">
        <v>346</v>
      </c>
    </row>
    <row r="373" spans="1:10" s="189" customFormat="1" ht="26.25" customHeight="1">
      <c r="A373" s="174" t="s">
        <v>472</v>
      </c>
      <c r="B373" s="184" t="s">
        <v>19</v>
      </c>
      <c r="C373" s="185" t="s">
        <v>15</v>
      </c>
      <c r="D373" s="185">
        <v>3</v>
      </c>
      <c r="E373" s="190"/>
      <c r="F373" s="187">
        <f>F372+D372</f>
        <v>21</v>
      </c>
      <c r="G373" s="191"/>
      <c r="H373" s="191"/>
      <c r="I373" s="191"/>
      <c r="J373" s="192" t="s">
        <v>43</v>
      </c>
    </row>
    <row r="374" spans="1:10" s="189" customFormat="1" ht="12.75">
      <c r="A374" s="174" t="s">
        <v>472</v>
      </c>
      <c r="B374" s="194" t="s">
        <v>21</v>
      </c>
      <c r="C374" s="193" t="s">
        <v>15</v>
      </c>
      <c r="D374" s="193">
        <v>3</v>
      </c>
      <c r="E374" s="195"/>
      <c r="F374" s="196">
        <f aca="true" t="shared" si="13" ref="F374:F395">F373+D373</f>
        <v>24</v>
      </c>
      <c r="G374" s="193" t="s">
        <v>22</v>
      </c>
      <c r="H374" s="193" t="s">
        <v>22</v>
      </c>
      <c r="I374" s="185"/>
      <c r="J374" s="188" t="s">
        <v>407</v>
      </c>
    </row>
    <row r="375" spans="1:10" s="189" customFormat="1" ht="12.75">
      <c r="A375" s="197"/>
      <c r="B375" s="198"/>
      <c r="C375" s="197"/>
      <c r="D375" s="197"/>
      <c r="E375" s="199"/>
      <c r="F375" s="200">
        <f t="shared" si="13"/>
        <v>27</v>
      </c>
      <c r="G375" s="197"/>
      <c r="H375" s="197"/>
      <c r="I375" s="185" t="s">
        <v>24</v>
      </c>
      <c r="J375" s="188"/>
    </row>
    <row r="376" spans="1:10" s="189" customFormat="1" ht="12.75">
      <c r="A376" s="201"/>
      <c r="B376" s="202"/>
      <c r="C376" s="201"/>
      <c r="D376" s="201"/>
      <c r="E376" s="203"/>
      <c r="F376" s="204">
        <f t="shared" si="13"/>
        <v>27</v>
      </c>
      <c r="G376" s="201"/>
      <c r="H376" s="201"/>
      <c r="I376" s="205">
        <v>50</v>
      </c>
      <c r="J376" s="206" t="s">
        <v>289</v>
      </c>
    </row>
    <row r="377" spans="1:10" s="189" customFormat="1" ht="38.25">
      <c r="A377" s="185">
        <v>1</v>
      </c>
      <c r="B377" s="184" t="s">
        <v>47</v>
      </c>
      <c r="C377" s="185" t="s">
        <v>15</v>
      </c>
      <c r="D377" s="185">
        <v>19</v>
      </c>
      <c r="E377" s="186"/>
      <c r="F377" s="187">
        <f t="shared" si="13"/>
        <v>27</v>
      </c>
      <c r="G377" s="185" t="s">
        <v>22</v>
      </c>
      <c r="H377" s="185" t="s">
        <v>22</v>
      </c>
      <c r="I377" s="207"/>
      <c r="J377" s="188" t="s">
        <v>48</v>
      </c>
    </row>
    <row r="378" spans="1:10" s="189" customFormat="1" ht="51">
      <c r="A378" s="185" t="s">
        <v>13</v>
      </c>
      <c r="B378" s="185" t="s">
        <v>49</v>
      </c>
      <c r="C378" s="185" t="s">
        <v>35</v>
      </c>
      <c r="D378" s="185">
        <v>10</v>
      </c>
      <c r="E378" s="186"/>
      <c r="F378" s="187">
        <f t="shared" si="13"/>
        <v>46</v>
      </c>
      <c r="G378" s="193" t="s">
        <v>22</v>
      </c>
      <c r="H378" s="208"/>
      <c r="I378" s="185"/>
      <c r="J378" s="188" t="s">
        <v>416</v>
      </c>
    </row>
    <row r="379" spans="1:10" s="189" customFormat="1" ht="26.25" customHeight="1">
      <c r="A379" s="193" t="s">
        <v>13</v>
      </c>
      <c r="B379" s="194" t="s">
        <v>381</v>
      </c>
      <c r="C379" s="193" t="s">
        <v>15</v>
      </c>
      <c r="D379" s="193">
        <v>7</v>
      </c>
      <c r="E379" s="195"/>
      <c r="F379" s="187">
        <f t="shared" si="13"/>
        <v>56</v>
      </c>
      <c r="G379" s="193" t="s">
        <v>370</v>
      </c>
      <c r="H379" s="194" t="s">
        <v>381</v>
      </c>
      <c r="I379" s="185"/>
      <c r="J379" s="188" t="s">
        <v>469</v>
      </c>
    </row>
    <row r="380" spans="1:216" s="189" customFormat="1" ht="25.5">
      <c r="A380" s="193" t="s">
        <v>13</v>
      </c>
      <c r="B380" s="184" t="s">
        <v>292</v>
      </c>
      <c r="C380" s="185" t="s">
        <v>35</v>
      </c>
      <c r="D380" s="185">
        <v>10</v>
      </c>
      <c r="E380" s="186"/>
      <c r="F380" s="187">
        <f t="shared" si="13"/>
        <v>63</v>
      </c>
      <c r="G380" s="193" t="s">
        <v>370</v>
      </c>
      <c r="H380" s="185" t="s">
        <v>292</v>
      </c>
      <c r="I380" s="207"/>
      <c r="J380" s="228" t="s">
        <v>414</v>
      </c>
      <c r="K380" s="229"/>
      <c r="L380" s="182"/>
      <c r="M380" s="182"/>
      <c r="N380" s="182"/>
      <c r="O380" s="182"/>
      <c r="P380" s="182"/>
      <c r="Q380" s="182"/>
      <c r="R380" s="182"/>
      <c r="S380" s="182"/>
      <c r="T380" s="182"/>
      <c r="U380" s="182"/>
      <c r="V380" s="182"/>
      <c r="W380" s="182"/>
      <c r="X380" s="182"/>
      <c r="Y380" s="182"/>
      <c r="Z380" s="182"/>
      <c r="AA380" s="182"/>
      <c r="AB380" s="182"/>
      <c r="AC380" s="182"/>
      <c r="AD380" s="182"/>
      <c r="AE380" s="182"/>
      <c r="AF380" s="182"/>
      <c r="AG380" s="182"/>
      <c r="AH380" s="182"/>
      <c r="AI380" s="182"/>
      <c r="AJ380" s="182"/>
      <c r="AK380" s="182"/>
      <c r="AL380" s="182"/>
      <c r="AM380" s="182"/>
      <c r="AN380" s="182"/>
      <c r="AO380" s="182"/>
      <c r="AP380" s="182"/>
      <c r="AQ380" s="182"/>
      <c r="AR380" s="182"/>
      <c r="AS380" s="182"/>
      <c r="AT380" s="182"/>
      <c r="AU380" s="182"/>
      <c r="AV380" s="182"/>
      <c r="AW380" s="182"/>
      <c r="AX380" s="182"/>
      <c r="AY380" s="182"/>
      <c r="AZ380" s="182"/>
      <c r="BA380" s="182"/>
      <c r="BB380" s="182"/>
      <c r="BC380" s="182"/>
      <c r="BD380" s="182"/>
      <c r="BE380" s="182"/>
      <c r="BF380" s="182"/>
      <c r="BG380" s="182"/>
      <c r="BH380" s="182"/>
      <c r="BI380" s="182"/>
      <c r="BJ380" s="182"/>
      <c r="BK380" s="182"/>
      <c r="BL380" s="182"/>
      <c r="BM380" s="182"/>
      <c r="BN380" s="182"/>
      <c r="BO380" s="182"/>
      <c r="BP380" s="182"/>
      <c r="BQ380" s="182"/>
      <c r="BR380" s="182"/>
      <c r="BS380" s="182"/>
      <c r="BT380" s="182"/>
      <c r="BU380" s="182"/>
      <c r="BV380" s="182"/>
      <c r="BW380" s="182"/>
      <c r="BX380" s="182"/>
      <c r="BY380" s="182"/>
      <c r="BZ380" s="182"/>
      <c r="CA380" s="182"/>
      <c r="CB380" s="182"/>
      <c r="CC380" s="182"/>
      <c r="CD380" s="182"/>
      <c r="CE380" s="182"/>
      <c r="CF380" s="182"/>
      <c r="CG380" s="182"/>
      <c r="CH380" s="182"/>
      <c r="CI380" s="182"/>
      <c r="CJ380" s="182"/>
      <c r="CK380" s="182"/>
      <c r="CL380" s="182"/>
      <c r="CM380" s="182"/>
      <c r="CN380" s="182"/>
      <c r="CO380" s="182"/>
      <c r="CP380" s="182"/>
      <c r="CQ380" s="182"/>
      <c r="CR380" s="182"/>
      <c r="CS380" s="182"/>
      <c r="CT380" s="182"/>
      <c r="CU380" s="182"/>
      <c r="CV380" s="182"/>
      <c r="CW380" s="182"/>
      <c r="CX380" s="182"/>
      <c r="CY380" s="182"/>
      <c r="CZ380" s="182"/>
      <c r="DA380" s="182"/>
      <c r="DB380" s="182"/>
      <c r="DC380" s="182"/>
      <c r="DD380" s="182"/>
      <c r="DE380" s="182"/>
      <c r="DF380" s="182"/>
      <c r="DG380" s="182"/>
      <c r="DH380" s="182"/>
      <c r="DI380" s="182"/>
      <c r="DJ380" s="182"/>
      <c r="DK380" s="182"/>
      <c r="DL380" s="182"/>
      <c r="DM380" s="182"/>
      <c r="DN380" s="182"/>
      <c r="DO380" s="182"/>
      <c r="DP380" s="182"/>
      <c r="DQ380" s="182"/>
      <c r="DR380" s="182"/>
      <c r="DS380" s="182"/>
      <c r="DT380" s="182"/>
      <c r="DU380" s="182"/>
      <c r="DV380" s="182"/>
      <c r="DW380" s="182"/>
      <c r="DX380" s="182"/>
      <c r="DY380" s="182"/>
      <c r="DZ380" s="182"/>
      <c r="EA380" s="182"/>
      <c r="EB380" s="182"/>
      <c r="EC380" s="182"/>
      <c r="ED380" s="182"/>
      <c r="EE380" s="182"/>
      <c r="EF380" s="182"/>
      <c r="EG380" s="182"/>
      <c r="EH380" s="182"/>
      <c r="EI380" s="182"/>
      <c r="EJ380" s="182"/>
      <c r="EK380" s="182"/>
      <c r="EL380" s="182"/>
      <c r="EM380" s="182"/>
      <c r="EN380" s="182"/>
      <c r="EO380" s="182"/>
      <c r="EP380" s="182"/>
      <c r="EQ380" s="182"/>
      <c r="ER380" s="182"/>
      <c r="ES380" s="182"/>
      <c r="ET380" s="182"/>
      <c r="EU380" s="182"/>
      <c r="EV380" s="182"/>
      <c r="EW380" s="182"/>
      <c r="EX380" s="182"/>
      <c r="EY380" s="182"/>
      <c r="EZ380" s="182"/>
      <c r="FA380" s="182"/>
      <c r="FB380" s="182"/>
      <c r="FC380" s="182"/>
      <c r="FD380" s="182"/>
      <c r="FE380" s="182"/>
      <c r="FF380" s="182"/>
      <c r="FG380" s="182"/>
      <c r="FH380" s="182"/>
      <c r="FI380" s="182"/>
      <c r="FJ380" s="182"/>
      <c r="FK380" s="182"/>
      <c r="FL380" s="182"/>
      <c r="FM380" s="182"/>
      <c r="FN380" s="182"/>
      <c r="FO380" s="182"/>
      <c r="FP380" s="182"/>
      <c r="FQ380" s="182"/>
      <c r="FR380" s="182"/>
      <c r="FS380" s="182"/>
      <c r="FT380" s="182"/>
      <c r="FU380" s="182"/>
      <c r="FV380" s="182"/>
      <c r="FW380" s="182"/>
      <c r="FX380" s="182"/>
      <c r="FY380" s="182"/>
      <c r="FZ380" s="182"/>
      <c r="GA380" s="182"/>
      <c r="GB380" s="182"/>
      <c r="GC380" s="182"/>
      <c r="GD380" s="182"/>
      <c r="GE380" s="182"/>
      <c r="GF380" s="182"/>
      <c r="GG380" s="182"/>
      <c r="GH380" s="182"/>
      <c r="GI380" s="182"/>
      <c r="GJ380" s="182"/>
      <c r="GK380" s="182"/>
      <c r="GL380" s="182"/>
      <c r="GM380" s="182"/>
      <c r="GN380" s="182"/>
      <c r="GO380" s="182"/>
      <c r="GP380" s="182"/>
      <c r="GQ380" s="182"/>
      <c r="GR380" s="182"/>
      <c r="GS380" s="182"/>
      <c r="GT380" s="182"/>
      <c r="GU380" s="182"/>
      <c r="GV380" s="182"/>
      <c r="GW380" s="182"/>
      <c r="GX380" s="182"/>
      <c r="GY380" s="182"/>
      <c r="GZ380" s="182"/>
      <c r="HA380" s="182"/>
      <c r="HB380" s="182"/>
      <c r="HC380" s="182"/>
      <c r="HD380" s="182"/>
      <c r="HE380" s="182"/>
      <c r="HF380" s="182"/>
      <c r="HG380" s="182"/>
      <c r="HH380" s="182"/>
    </row>
    <row r="381" spans="1:10" s="189" customFormat="1" ht="39.75" customHeight="1">
      <c r="A381" s="193">
        <v>2</v>
      </c>
      <c r="B381" s="194" t="s">
        <v>143</v>
      </c>
      <c r="C381" s="193" t="s">
        <v>15</v>
      </c>
      <c r="D381" s="193">
        <v>3</v>
      </c>
      <c r="E381" s="195"/>
      <c r="F381" s="196">
        <f t="shared" si="13"/>
        <v>73</v>
      </c>
      <c r="G381" s="193" t="s">
        <v>370</v>
      </c>
      <c r="H381" s="193" t="s">
        <v>143</v>
      </c>
      <c r="I381" s="185"/>
      <c r="J381" s="188" t="s">
        <v>290</v>
      </c>
    </row>
    <row r="382" spans="1:10" s="189" customFormat="1" ht="12.75">
      <c r="A382" s="197"/>
      <c r="B382" s="198"/>
      <c r="C382" s="197"/>
      <c r="D382" s="197"/>
      <c r="E382" s="199"/>
      <c r="F382" s="200">
        <f t="shared" si="13"/>
        <v>76</v>
      </c>
      <c r="G382" s="197"/>
      <c r="H382" s="197"/>
      <c r="I382" s="185" t="s">
        <v>45</v>
      </c>
      <c r="J382" s="188"/>
    </row>
    <row r="383" spans="1:10" s="189" customFormat="1" ht="12.75">
      <c r="A383" s="201"/>
      <c r="B383" s="202"/>
      <c r="C383" s="201"/>
      <c r="D383" s="201"/>
      <c r="E383" s="203"/>
      <c r="F383" s="204">
        <f t="shared" si="13"/>
        <v>76</v>
      </c>
      <c r="G383" s="201"/>
      <c r="H383" s="201"/>
      <c r="I383" s="185" t="s">
        <v>146</v>
      </c>
      <c r="J383" s="188" t="s">
        <v>291</v>
      </c>
    </row>
    <row r="384" spans="1:10" s="189" customFormat="1" ht="25.5">
      <c r="A384" s="185">
        <v>2</v>
      </c>
      <c r="B384" s="184" t="s">
        <v>293</v>
      </c>
      <c r="C384" s="185" t="s">
        <v>35</v>
      </c>
      <c r="D384" s="185">
        <v>10</v>
      </c>
      <c r="E384" s="186"/>
      <c r="F384" s="187">
        <f t="shared" si="13"/>
        <v>76</v>
      </c>
      <c r="G384" s="185" t="s">
        <v>370</v>
      </c>
      <c r="H384" s="185" t="s">
        <v>293</v>
      </c>
      <c r="I384" s="185"/>
      <c r="J384" s="188" t="s">
        <v>294</v>
      </c>
    </row>
    <row r="385" spans="1:10" s="189" customFormat="1" ht="25.5">
      <c r="A385" s="185">
        <v>2</v>
      </c>
      <c r="B385" s="184" t="s">
        <v>295</v>
      </c>
      <c r="C385" s="185" t="s">
        <v>15</v>
      </c>
      <c r="D385" s="185">
        <v>15</v>
      </c>
      <c r="E385" s="186"/>
      <c r="F385" s="187">
        <f t="shared" si="13"/>
        <v>86</v>
      </c>
      <c r="G385" s="185" t="s">
        <v>370</v>
      </c>
      <c r="H385" s="185" t="s">
        <v>295</v>
      </c>
      <c r="I385" s="185"/>
      <c r="J385" s="188" t="s">
        <v>296</v>
      </c>
    </row>
    <row r="386" spans="1:10" s="189" customFormat="1" ht="25.5">
      <c r="A386" s="185">
        <v>2</v>
      </c>
      <c r="B386" s="184" t="s">
        <v>297</v>
      </c>
      <c r="C386" s="185" t="s">
        <v>15</v>
      </c>
      <c r="D386" s="185">
        <v>15</v>
      </c>
      <c r="E386" s="186"/>
      <c r="F386" s="187">
        <f t="shared" si="13"/>
        <v>101</v>
      </c>
      <c r="G386" s="185" t="s">
        <v>370</v>
      </c>
      <c r="H386" s="185" t="s">
        <v>297</v>
      </c>
      <c r="I386" s="185"/>
      <c r="J386" s="188" t="s">
        <v>298</v>
      </c>
    </row>
    <row r="387" spans="1:10" s="189" customFormat="1" ht="12.75" hidden="1">
      <c r="A387" s="201"/>
      <c r="B387" s="202"/>
      <c r="C387" s="201"/>
      <c r="D387" s="201"/>
      <c r="E387" s="203"/>
      <c r="F387" s="204">
        <f>F379+D379</f>
        <v>63</v>
      </c>
      <c r="G387" s="201"/>
      <c r="H387" s="201"/>
      <c r="I387" s="185" t="s">
        <v>45</v>
      </c>
      <c r="J387" s="211" t="s">
        <v>286</v>
      </c>
    </row>
    <row r="388" spans="1:216" s="189" customFormat="1" ht="25.5">
      <c r="A388" s="197">
        <v>2</v>
      </c>
      <c r="B388" s="230" t="s">
        <v>222</v>
      </c>
      <c r="C388" s="231" t="s">
        <v>15</v>
      </c>
      <c r="D388" s="197">
        <v>2</v>
      </c>
      <c r="E388" s="199"/>
      <c r="F388" s="187">
        <f>F386+D386</f>
        <v>116</v>
      </c>
      <c r="G388" s="193" t="s">
        <v>370</v>
      </c>
      <c r="H388" s="231" t="s">
        <v>222</v>
      </c>
      <c r="I388" s="197"/>
      <c r="J388" s="209" t="s">
        <v>223</v>
      </c>
      <c r="K388" s="229"/>
      <c r="L388" s="182"/>
      <c r="M388" s="182"/>
      <c r="N388" s="182"/>
      <c r="O388" s="182"/>
      <c r="P388" s="182"/>
      <c r="Q388" s="182"/>
      <c r="R388" s="182"/>
      <c r="S388" s="182"/>
      <c r="T388" s="182"/>
      <c r="U388" s="182"/>
      <c r="V388" s="182"/>
      <c r="W388" s="182"/>
      <c r="X388" s="182"/>
      <c r="Y388" s="182"/>
      <c r="Z388" s="182"/>
      <c r="AA388" s="182"/>
      <c r="AB388" s="182"/>
      <c r="AC388" s="182"/>
      <c r="AD388" s="182"/>
      <c r="AE388" s="182"/>
      <c r="AF388" s="182"/>
      <c r="AG388" s="182"/>
      <c r="AH388" s="182"/>
      <c r="AI388" s="182"/>
      <c r="AJ388" s="182"/>
      <c r="AK388" s="182"/>
      <c r="AL388" s="182"/>
      <c r="AM388" s="182"/>
      <c r="AN388" s="182"/>
      <c r="AO388" s="182"/>
      <c r="AP388" s="182"/>
      <c r="AQ388" s="182"/>
      <c r="AR388" s="182"/>
      <c r="AS388" s="182"/>
      <c r="AT388" s="182"/>
      <c r="AU388" s="182"/>
      <c r="AV388" s="182"/>
      <c r="AW388" s="182"/>
      <c r="AX388" s="182"/>
      <c r="AY388" s="182"/>
      <c r="AZ388" s="182"/>
      <c r="BA388" s="182"/>
      <c r="BB388" s="182"/>
      <c r="BC388" s="182"/>
      <c r="BD388" s="182"/>
      <c r="BE388" s="182"/>
      <c r="BF388" s="182"/>
      <c r="BG388" s="182"/>
      <c r="BH388" s="182"/>
      <c r="BI388" s="182"/>
      <c r="BJ388" s="182"/>
      <c r="BK388" s="182"/>
      <c r="BL388" s="182"/>
      <c r="BM388" s="182"/>
      <c r="BN388" s="182"/>
      <c r="BO388" s="182"/>
      <c r="BP388" s="182"/>
      <c r="BQ388" s="182"/>
      <c r="BR388" s="182"/>
      <c r="BS388" s="182"/>
      <c r="BT388" s="182"/>
      <c r="BU388" s="182"/>
      <c r="BV388" s="182"/>
      <c r="BW388" s="182"/>
      <c r="BX388" s="182"/>
      <c r="BY388" s="182"/>
      <c r="BZ388" s="182"/>
      <c r="CA388" s="182"/>
      <c r="CB388" s="182"/>
      <c r="CC388" s="182"/>
      <c r="CD388" s="182"/>
      <c r="CE388" s="182"/>
      <c r="CF388" s="182"/>
      <c r="CG388" s="182"/>
      <c r="CH388" s="182"/>
      <c r="CI388" s="182"/>
      <c r="CJ388" s="182"/>
      <c r="CK388" s="182"/>
      <c r="CL388" s="182"/>
      <c r="CM388" s="182"/>
      <c r="CN388" s="182"/>
      <c r="CO388" s="182"/>
      <c r="CP388" s="182"/>
      <c r="CQ388" s="182"/>
      <c r="CR388" s="182"/>
      <c r="CS388" s="182"/>
      <c r="CT388" s="182"/>
      <c r="CU388" s="182"/>
      <c r="CV388" s="182"/>
      <c r="CW388" s="182"/>
      <c r="CX388" s="182"/>
      <c r="CY388" s="182"/>
      <c r="CZ388" s="182"/>
      <c r="DA388" s="182"/>
      <c r="DB388" s="182"/>
      <c r="DC388" s="182"/>
      <c r="DD388" s="182"/>
      <c r="DE388" s="182"/>
      <c r="DF388" s="182"/>
      <c r="DG388" s="182"/>
      <c r="DH388" s="182"/>
      <c r="DI388" s="182"/>
      <c r="DJ388" s="182"/>
      <c r="DK388" s="182"/>
      <c r="DL388" s="182"/>
      <c r="DM388" s="182"/>
      <c r="DN388" s="182"/>
      <c r="DO388" s="182"/>
      <c r="DP388" s="182"/>
      <c r="DQ388" s="182"/>
      <c r="DR388" s="182"/>
      <c r="DS388" s="182"/>
      <c r="DT388" s="182"/>
      <c r="DU388" s="182"/>
      <c r="DV388" s="182"/>
      <c r="DW388" s="182"/>
      <c r="DX388" s="182"/>
      <c r="DY388" s="182"/>
      <c r="DZ388" s="182"/>
      <c r="EA388" s="182"/>
      <c r="EB388" s="182"/>
      <c r="EC388" s="182"/>
      <c r="ED388" s="182"/>
      <c r="EE388" s="182"/>
      <c r="EF388" s="182"/>
      <c r="EG388" s="182"/>
      <c r="EH388" s="182"/>
      <c r="EI388" s="182"/>
      <c r="EJ388" s="182"/>
      <c r="EK388" s="182"/>
      <c r="EL388" s="182"/>
      <c r="EM388" s="182"/>
      <c r="EN388" s="182"/>
      <c r="EO388" s="182"/>
      <c r="EP388" s="182"/>
      <c r="EQ388" s="182"/>
      <c r="ER388" s="182"/>
      <c r="ES388" s="182"/>
      <c r="ET388" s="182"/>
      <c r="EU388" s="182"/>
      <c r="EV388" s="182"/>
      <c r="EW388" s="182"/>
      <c r="EX388" s="182"/>
      <c r="EY388" s="182"/>
      <c r="EZ388" s="182"/>
      <c r="FA388" s="182"/>
      <c r="FB388" s="182"/>
      <c r="FC388" s="182"/>
      <c r="FD388" s="182"/>
      <c r="FE388" s="182"/>
      <c r="FF388" s="182"/>
      <c r="FG388" s="182"/>
      <c r="FH388" s="182"/>
      <c r="FI388" s="182"/>
      <c r="FJ388" s="182"/>
      <c r="FK388" s="182"/>
      <c r="FL388" s="182"/>
      <c r="FM388" s="182"/>
      <c r="FN388" s="182"/>
      <c r="FO388" s="182"/>
      <c r="FP388" s="182"/>
      <c r="FQ388" s="182"/>
      <c r="FR388" s="182"/>
      <c r="FS388" s="182"/>
      <c r="FT388" s="182"/>
      <c r="FU388" s="182"/>
      <c r="FV388" s="182"/>
      <c r="FW388" s="182"/>
      <c r="FX388" s="182"/>
      <c r="FY388" s="182"/>
      <c r="FZ388" s="182"/>
      <c r="GA388" s="182"/>
      <c r="GB388" s="182"/>
      <c r="GC388" s="182"/>
      <c r="GD388" s="182"/>
      <c r="GE388" s="182"/>
      <c r="GF388" s="182"/>
      <c r="GG388" s="182"/>
      <c r="GH388" s="182"/>
      <c r="GI388" s="182"/>
      <c r="GJ388" s="182"/>
      <c r="GK388" s="182"/>
      <c r="GL388" s="182"/>
      <c r="GM388" s="182"/>
      <c r="GN388" s="182"/>
      <c r="GO388" s="182"/>
      <c r="GP388" s="182"/>
      <c r="GQ388" s="182"/>
      <c r="GR388" s="182"/>
      <c r="GS388" s="182"/>
      <c r="GT388" s="182"/>
      <c r="GU388" s="182"/>
      <c r="GV388" s="182"/>
      <c r="GW388" s="182"/>
      <c r="GX388" s="182"/>
      <c r="GY388" s="182"/>
      <c r="GZ388" s="182"/>
      <c r="HA388" s="182"/>
      <c r="HB388" s="182"/>
      <c r="HC388" s="182"/>
      <c r="HD388" s="182"/>
      <c r="HE388" s="182"/>
      <c r="HF388" s="182"/>
      <c r="HG388" s="182"/>
      <c r="HH388" s="182"/>
    </row>
    <row r="389" spans="1:10" s="182" customFormat="1" ht="25.5">
      <c r="A389" s="197"/>
      <c r="B389" s="230"/>
      <c r="C389" s="231"/>
      <c r="D389" s="197"/>
      <c r="E389" s="199"/>
      <c r="F389" s="200">
        <f t="shared" si="13"/>
        <v>118</v>
      </c>
      <c r="G389" s="197"/>
      <c r="H389" s="231"/>
      <c r="I389" s="197"/>
      <c r="J389" s="210" t="s">
        <v>224</v>
      </c>
    </row>
    <row r="390" spans="1:10" s="189" customFormat="1" ht="25.5">
      <c r="A390" s="212">
        <v>1</v>
      </c>
      <c r="B390" s="194" t="s">
        <v>126</v>
      </c>
      <c r="C390" s="193" t="s">
        <v>15</v>
      </c>
      <c r="D390" s="193">
        <v>1</v>
      </c>
      <c r="E390" s="195"/>
      <c r="F390" s="187">
        <f>F388+D388</f>
        <v>118</v>
      </c>
      <c r="G390" s="193" t="s">
        <v>22</v>
      </c>
      <c r="H390" s="193" t="s">
        <v>22</v>
      </c>
      <c r="I390" s="185"/>
      <c r="J390" s="210" t="s">
        <v>127</v>
      </c>
    </row>
    <row r="391" spans="1:10" s="189" customFormat="1" ht="12.75">
      <c r="A391" s="213"/>
      <c r="B391" s="198"/>
      <c r="C391" s="197"/>
      <c r="D391" s="197"/>
      <c r="E391" s="199"/>
      <c r="F391" s="200">
        <f t="shared" si="13"/>
        <v>119</v>
      </c>
      <c r="G391" s="197"/>
      <c r="H391" s="197"/>
      <c r="I391" s="185" t="s">
        <v>45</v>
      </c>
      <c r="J391" s="210"/>
    </row>
    <row r="392" spans="1:10" s="189" customFormat="1" ht="12.75">
      <c r="A392" s="213"/>
      <c r="B392" s="198"/>
      <c r="C392" s="197"/>
      <c r="D392" s="197"/>
      <c r="E392" s="199"/>
      <c r="F392" s="200">
        <f t="shared" si="13"/>
        <v>119</v>
      </c>
      <c r="G392" s="197"/>
      <c r="H392" s="197"/>
      <c r="I392" s="185" t="s">
        <v>84</v>
      </c>
      <c r="J392" s="210" t="s">
        <v>128</v>
      </c>
    </row>
    <row r="393" spans="1:10" s="189" customFormat="1" ht="12.75">
      <c r="A393" s="213"/>
      <c r="B393" s="198"/>
      <c r="C393" s="197"/>
      <c r="D393" s="197"/>
      <c r="E393" s="199"/>
      <c r="F393" s="200">
        <f t="shared" si="13"/>
        <v>119</v>
      </c>
      <c r="G393" s="197"/>
      <c r="H393" s="197"/>
      <c r="I393" s="185" t="s">
        <v>121</v>
      </c>
      <c r="J393" s="210" t="s">
        <v>129</v>
      </c>
    </row>
    <row r="394" spans="1:10" s="189" customFormat="1" ht="12.75">
      <c r="A394" s="214"/>
      <c r="B394" s="202"/>
      <c r="C394" s="201"/>
      <c r="D394" s="201"/>
      <c r="E394" s="203"/>
      <c r="F394" s="204">
        <f t="shared" si="13"/>
        <v>119</v>
      </c>
      <c r="G394" s="201"/>
      <c r="H394" s="201"/>
      <c r="I394" s="185" t="s">
        <v>120</v>
      </c>
      <c r="J394" s="210" t="s">
        <v>130</v>
      </c>
    </row>
    <row r="395" spans="1:10" s="189" customFormat="1" ht="12.75">
      <c r="A395" s="185"/>
      <c r="B395" s="184" t="s">
        <v>19</v>
      </c>
      <c r="C395" s="185" t="s">
        <v>15</v>
      </c>
      <c r="D395" s="201">
        <f>D396-SUM(D371:D390)</f>
        <v>281</v>
      </c>
      <c r="E395" s="215"/>
      <c r="F395" s="187">
        <f t="shared" si="13"/>
        <v>119</v>
      </c>
      <c r="G395" s="216"/>
      <c r="H395" s="216"/>
      <c r="I395" s="216"/>
      <c r="J395" s="217"/>
    </row>
    <row r="396" spans="1:10" s="182" customFormat="1" ht="12.75">
      <c r="A396" s="223"/>
      <c r="B396" s="225"/>
      <c r="C396" s="223"/>
      <c r="D396" s="223">
        <v>400</v>
      </c>
      <c r="E396" s="177"/>
      <c r="F396" s="222"/>
      <c r="G396" s="223"/>
      <c r="H396" s="218"/>
      <c r="I396" s="218"/>
      <c r="J396" s="206"/>
    </row>
    <row r="397" spans="1:10" s="182" customFormat="1" ht="12.75">
      <c r="A397" s="174" t="s">
        <v>474</v>
      </c>
      <c r="B397" s="179"/>
      <c r="C397" s="223"/>
      <c r="D397" s="223"/>
      <c r="E397" s="177"/>
      <c r="F397" s="222"/>
      <c r="G397" s="223"/>
      <c r="H397" s="223"/>
      <c r="I397" s="225"/>
      <c r="J397" s="181"/>
    </row>
    <row r="398" spans="1:10" s="189" customFormat="1" ht="12.75">
      <c r="A398" s="183" t="s">
        <v>13</v>
      </c>
      <c r="B398" s="184" t="s">
        <v>17</v>
      </c>
      <c r="C398" s="185" t="s">
        <v>15</v>
      </c>
      <c r="D398" s="185">
        <v>10</v>
      </c>
      <c r="E398" s="186"/>
      <c r="F398" s="187">
        <v>0</v>
      </c>
      <c r="G398" s="185" t="s">
        <v>16</v>
      </c>
      <c r="H398" s="185" t="s">
        <v>17</v>
      </c>
      <c r="I398" s="185"/>
      <c r="J398" s="188" t="s">
        <v>132</v>
      </c>
    </row>
    <row r="399" spans="1:10" s="189" customFormat="1" ht="51" customHeight="1">
      <c r="A399" s="185" t="s">
        <v>13</v>
      </c>
      <c r="B399" s="184" t="s">
        <v>133</v>
      </c>
      <c r="C399" s="185" t="s">
        <v>15</v>
      </c>
      <c r="D399" s="185">
        <v>11</v>
      </c>
      <c r="E399" s="186"/>
      <c r="F399" s="187">
        <f>F398+D398</f>
        <v>10</v>
      </c>
      <c r="G399" s="185" t="s">
        <v>370</v>
      </c>
      <c r="H399" s="185" t="s">
        <v>133</v>
      </c>
      <c r="I399" s="185"/>
      <c r="J399" s="188" t="s">
        <v>346</v>
      </c>
    </row>
    <row r="400" spans="1:10" s="189" customFormat="1" ht="26.25" customHeight="1">
      <c r="A400" s="185">
        <v>1</v>
      </c>
      <c r="B400" s="184" t="s">
        <v>19</v>
      </c>
      <c r="C400" s="185" t="s">
        <v>15</v>
      </c>
      <c r="D400" s="185">
        <v>3</v>
      </c>
      <c r="E400" s="190"/>
      <c r="F400" s="187">
        <f>F399+D399</f>
        <v>21</v>
      </c>
      <c r="G400" s="191"/>
      <c r="H400" s="191"/>
      <c r="I400" s="191"/>
      <c r="J400" s="192" t="s">
        <v>43</v>
      </c>
    </row>
    <row r="401" spans="1:10" s="189" customFormat="1" ht="12.75">
      <c r="A401" s="193" t="s">
        <v>13</v>
      </c>
      <c r="B401" s="194" t="s">
        <v>21</v>
      </c>
      <c r="C401" s="193" t="s">
        <v>15</v>
      </c>
      <c r="D401" s="193">
        <v>3</v>
      </c>
      <c r="E401" s="195"/>
      <c r="F401" s="196">
        <f aca="true" t="shared" si="14" ref="F401:F407">F400+D400</f>
        <v>24</v>
      </c>
      <c r="G401" s="193" t="s">
        <v>22</v>
      </c>
      <c r="H401" s="193" t="s">
        <v>22</v>
      </c>
      <c r="I401" s="185"/>
      <c r="J401" s="188" t="s">
        <v>407</v>
      </c>
    </row>
    <row r="402" spans="1:10" s="189" customFormat="1" ht="12.75">
      <c r="A402" s="197"/>
      <c r="B402" s="198"/>
      <c r="C402" s="197"/>
      <c r="D402" s="197"/>
      <c r="E402" s="199"/>
      <c r="F402" s="200">
        <f t="shared" si="14"/>
        <v>27</v>
      </c>
      <c r="G402" s="197"/>
      <c r="H402" s="197"/>
      <c r="I402" s="185" t="s">
        <v>24</v>
      </c>
      <c r="J402" s="188"/>
    </row>
    <row r="403" spans="1:10" s="189" customFormat="1" ht="12.75">
      <c r="A403" s="201"/>
      <c r="B403" s="202"/>
      <c r="C403" s="201"/>
      <c r="D403" s="201"/>
      <c r="E403" s="203"/>
      <c r="F403" s="204">
        <f t="shared" si="14"/>
        <v>27</v>
      </c>
      <c r="G403" s="201"/>
      <c r="H403" s="201"/>
      <c r="I403" s="205">
        <v>55</v>
      </c>
      <c r="J403" s="206" t="s">
        <v>406</v>
      </c>
    </row>
    <row r="404" spans="1:10" s="189" customFormat="1" ht="38.25">
      <c r="A404" s="185">
        <v>1</v>
      </c>
      <c r="B404" s="184" t="s">
        <v>47</v>
      </c>
      <c r="C404" s="185" t="s">
        <v>15</v>
      </c>
      <c r="D404" s="185">
        <v>19</v>
      </c>
      <c r="E404" s="186"/>
      <c r="F404" s="187">
        <f t="shared" si="14"/>
        <v>27</v>
      </c>
      <c r="G404" s="185" t="s">
        <v>22</v>
      </c>
      <c r="H404" s="185" t="s">
        <v>22</v>
      </c>
      <c r="I404" s="207"/>
      <c r="J404" s="188" t="s">
        <v>48</v>
      </c>
    </row>
    <row r="405" spans="1:10" s="189" customFormat="1" ht="51">
      <c r="A405" s="185" t="s">
        <v>13</v>
      </c>
      <c r="B405" s="185" t="s">
        <v>49</v>
      </c>
      <c r="C405" s="185" t="s">
        <v>35</v>
      </c>
      <c r="D405" s="185">
        <v>10</v>
      </c>
      <c r="E405" s="186"/>
      <c r="F405" s="187">
        <f t="shared" si="14"/>
        <v>46</v>
      </c>
      <c r="G405" s="193" t="s">
        <v>22</v>
      </c>
      <c r="H405" s="208"/>
      <c r="I405" s="185"/>
      <c r="J405" s="188" t="s">
        <v>416</v>
      </c>
    </row>
    <row r="406" spans="1:10" s="189" customFormat="1" ht="25.5">
      <c r="A406" s="193" t="s">
        <v>13</v>
      </c>
      <c r="B406" s="194" t="s">
        <v>381</v>
      </c>
      <c r="C406" s="193" t="s">
        <v>15</v>
      </c>
      <c r="D406" s="193">
        <v>7</v>
      </c>
      <c r="E406" s="195"/>
      <c r="F406" s="187">
        <f t="shared" si="14"/>
        <v>56</v>
      </c>
      <c r="G406" s="193" t="s">
        <v>370</v>
      </c>
      <c r="H406" s="194" t="s">
        <v>381</v>
      </c>
      <c r="I406" s="185"/>
      <c r="J406" s="188" t="s">
        <v>470</v>
      </c>
    </row>
    <row r="407" spans="1:10" s="189" customFormat="1" ht="12.75" hidden="1">
      <c r="A407" s="201"/>
      <c r="B407" s="202"/>
      <c r="C407" s="201"/>
      <c r="D407" s="201"/>
      <c r="E407" s="203"/>
      <c r="F407" s="204">
        <f t="shared" si="14"/>
        <v>63</v>
      </c>
      <c r="G407" s="201"/>
      <c r="H407" s="201"/>
      <c r="I407" s="185" t="s">
        <v>45</v>
      </c>
      <c r="J407" s="211" t="s">
        <v>286</v>
      </c>
    </row>
    <row r="408" spans="1:10" s="189" customFormat="1" ht="25.5">
      <c r="A408" s="212">
        <v>1</v>
      </c>
      <c r="B408" s="194" t="s">
        <v>126</v>
      </c>
      <c r="C408" s="193" t="s">
        <v>15</v>
      </c>
      <c r="D408" s="193">
        <v>1</v>
      </c>
      <c r="E408" s="195"/>
      <c r="F408" s="187">
        <f>F406+D406</f>
        <v>63</v>
      </c>
      <c r="G408" s="193" t="s">
        <v>22</v>
      </c>
      <c r="H408" s="193" t="s">
        <v>22</v>
      </c>
      <c r="I408" s="185"/>
      <c r="J408" s="210" t="s">
        <v>127</v>
      </c>
    </row>
    <row r="409" spans="1:10" s="189" customFormat="1" ht="12.75">
      <c r="A409" s="213"/>
      <c r="B409" s="198"/>
      <c r="C409" s="197"/>
      <c r="D409" s="197"/>
      <c r="E409" s="199"/>
      <c r="F409" s="200">
        <f>F408+D408</f>
        <v>64</v>
      </c>
      <c r="G409" s="197"/>
      <c r="H409" s="197"/>
      <c r="I409" s="185" t="s">
        <v>45</v>
      </c>
      <c r="J409" s="210"/>
    </row>
    <row r="410" spans="1:10" s="189" customFormat="1" ht="12.75">
      <c r="A410" s="213"/>
      <c r="B410" s="198"/>
      <c r="C410" s="197"/>
      <c r="D410" s="197"/>
      <c r="E410" s="199"/>
      <c r="F410" s="200">
        <f>F409+D409</f>
        <v>64</v>
      </c>
      <c r="G410" s="197"/>
      <c r="H410" s="197"/>
      <c r="I410" s="185" t="s">
        <v>84</v>
      </c>
      <c r="J410" s="210" t="s">
        <v>128</v>
      </c>
    </row>
    <row r="411" spans="1:10" s="189" customFormat="1" ht="12.75">
      <c r="A411" s="213"/>
      <c r="B411" s="198"/>
      <c r="C411" s="197"/>
      <c r="D411" s="197"/>
      <c r="E411" s="199"/>
      <c r="F411" s="200">
        <f>F410+D410</f>
        <v>64</v>
      </c>
      <c r="G411" s="197"/>
      <c r="H411" s="197"/>
      <c r="I411" s="185" t="s">
        <v>121</v>
      </c>
      <c r="J411" s="210" t="s">
        <v>129</v>
      </c>
    </row>
    <row r="412" spans="1:10" s="189" customFormat="1" ht="12.75">
      <c r="A412" s="214"/>
      <c r="B412" s="202"/>
      <c r="C412" s="201"/>
      <c r="D412" s="201"/>
      <c r="E412" s="203"/>
      <c r="F412" s="204">
        <f>F411+D411</f>
        <v>64</v>
      </c>
      <c r="G412" s="201"/>
      <c r="H412" s="201"/>
      <c r="I412" s="185" t="s">
        <v>120</v>
      </c>
      <c r="J412" s="210" t="s">
        <v>130</v>
      </c>
    </row>
    <row r="413" spans="1:10" s="189" customFormat="1" ht="12.75">
      <c r="A413" s="185"/>
      <c r="B413" s="184" t="s">
        <v>19</v>
      </c>
      <c r="C413" s="185" t="s">
        <v>15</v>
      </c>
      <c r="D413" s="201">
        <f>D414-SUM(D398:D408)</f>
        <v>336</v>
      </c>
      <c r="E413" s="215"/>
      <c r="F413" s="187">
        <f>F412+D412</f>
        <v>64</v>
      </c>
      <c r="G413" s="216"/>
      <c r="H413" s="216"/>
      <c r="I413" s="216"/>
      <c r="J413" s="217"/>
    </row>
    <row r="414" spans="1:10" s="182" customFormat="1" ht="12.75">
      <c r="A414" s="223"/>
      <c r="B414" s="225"/>
      <c r="C414" s="223"/>
      <c r="D414" s="223">
        <v>400</v>
      </c>
      <c r="E414" s="177"/>
      <c r="F414" s="222"/>
      <c r="G414" s="223"/>
      <c r="H414" s="218"/>
      <c r="I414" s="218"/>
      <c r="J414" s="206"/>
    </row>
    <row r="415" spans="1:10" s="1" customFormat="1" ht="12.75">
      <c r="A415" s="163" t="s">
        <v>404</v>
      </c>
      <c r="B415" s="35"/>
      <c r="C415" s="53"/>
      <c r="D415" s="53"/>
      <c r="E415" s="64"/>
      <c r="F415" s="36"/>
      <c r="G415" s="103"/>
      <c r="H415" s="35"/>
      <c r="I415" s="35"/>
      <c r="J415" s="167"/>
    </row>
    <row r="416" spans="1:10" ht="12.75">
      <c r="A416" s="3" t="s">
        <v>13</v>
      </c>
      <c r="B416" s="96" t="s">
        <v>17</v>
      </c>
      <c r="C416" s="4" t="s">
        <v>15</v>
      </c>
      <c r="D416" s="4">
        <v>10</v>
      </c>
      <c r="E416" s="66"/>
      <c r="F416" s="31">
        <v>0</v>
      </c>
      <c r="G416" s="3" t="s">
        <v>16</v>
      </c>
      <c r="H416" s="3" t="s">
        <v>17</v>
      </c>
      <c r="I416" s="3"/>
      <c r="J416" s="5" t="s">
        <v>299</v>
      </c>
    </row>
    <row r="417" spans="1:10" ht="63.75">
      <c r="A417" s="3" t="s">
        <v>13</v>
      </c>
      <c r="B417" s="96" t="s">
        <v>133</v>
      </c>
      <c r="C417" s="4" t="s">
        <v>15</v>
      </c>
      <c r="D417" s="4">
        <v>11</v>
      </c>
      <c r="E417" s="66"/>
      <c r="F417" s="31">
        <f>F416+D416</f>
        <v>10</v>
      </c>
      <c r="G417" s="27" t="s">
        <v>300</v>
      </c>
      <c r="H417" s="3" t="s">
        <v>133</v>
      </c>
      <c r="I417" s="3"/>
      <c r="J417" s="5" t="s">
        <v>346</v>
      </c>
    </row>
    <row r="418" spans="1:10" ht="51">
      <c r="A418" s="3" t="s">
        <v>13</v>
      </c>
      <c r="B418" s="96" t="s">
        <v>229</v>
      </c>
      <c r="C418" s="4" t="s">
        <v>27</v>
      </c>
      <c r="D418" s="4">
        <v>3</v>
      </c>
      <c r="E418" s="66">
        <v>0</v>
      </c>
      <c r="F418" s="31">
        <f aca="true" t="shared" si="15" ref="F418:F443">F417+D417</f>
        <v>21</v>
      </c>
      <c r="G418" s="27" t="s">
        <v>300</v>
      </c>
      <c r="H418" s="3" t="s">
        <v>229</v>
      </c>
      <c r="I418" s="3"/>
      <c r="J418" s="5" t="s">
        <v>230</v>
      </c>
    </row>
    <row r="419" spans="1:10" ht="12.75">
      <c r="A419" s="11" t="s">
        <v>13</v>
      </c>
      <c r="B419" s="97" t="s">
        <v>21</v>
      </c>
      <c r="C419" s="12" t="s">
        <v>15</v>
      </c>
      <c r="D419" s="12">
        <v>3</v>
      </c>
      <c r="E419" s="67"/>
      <c r="F419" s="39">
        <f t="shared" si="15"/>
        <v>24</v>
      </c>
      <c r="G419" s="11" t="s">
        <v>22</v>
      </c>
      <c r="H419" s="11" t="s">
        <v>22</v>
      </c>
      <c r="I419" s="3"/>
      <c r="J419" s="5" t="s">
        <v>407</v>
      </c>
    </row>
    <row r="420" spans="1:10" ht="12.75">
      <c r="A420" s="7"/>
      <c r="B420" s="98"/>
      <c r="C420" s="8"/>
      <c r="D420" s="8"/>
      <c r="E420" s="68"/>
      <c r="F420" s="40">
        <f t="shared" si="15"/>
        <v>27</v>
      </c>
      <c r="G420" s="7"/>
      <c r="H420" s="7"/>
      <c r="I420" s="3" t="s">
        <v>24</v>
      </c>
      <c r="J420" s="5"/>
    </row>
    <row r="421" spans="1:10" ht="12.75">
      <c r="A421" s="14"/>
      <c r="B421" s="99"/>
      <c r="C421" s="15"/>
      <c r="D421" s="15"/>
      <c r="E421" s="62"/>
      <c r="F421" s="41">
        <f t="shared" si="15"/>
        <v>27</v>
      </c>
      <c r="G421" s="14"/>
      <c r="H421" s="14"/>
      <c r="I421" s="24">
        <v>60</v>
      </c>
      <c r="J421" s="77" t="s">
        <v>301</v>
      </c>
    </row>
    <row r="422" spans="1:10" ht="38.25">
      <c r="A422" s="3">
        <v>1</v>
      </c>
      <c r="B422" s="96" t="s">
        <v>47</v>
      </c>
      <c r="C422" s="3" t="s">
        <v>15</v>
      </c>
      <c r="D422" s="3">
        <v>19</v>
      </c>
      <c r="E422" s="57"/>
      <c r="F422" s="32">
        <f t="shared" si="15"/>
        <v>27</v>
      </c>
      <c r="G422" s="3" t="s">
        <v>22</v>
      </c>
      <c r="H422" s="3" t="s">
        <v>22</v>
      </c>
      <c r="I422" s="21"/>
      <c r="J422" s="5" t="s">
        <v>48</v>
      </c>
    </row>
    <row r="423" spans="1:10" ht="25.5">
      <c r="A423" s="3" t="s">
        <v>13</v>
      </c>
      <c r="B423" s="96" t="s">
        <v>49</v>
      </c>
      <c r="C423" s="3" t="s">
        <v>35</v>
      </c>
      <c r="D423" s="3">
        <v>10</v>
      </c>
      <c r="E423" s="57"/>
      <c r="F423" s="32">
        <f t="shared" si="15"/>
        <v>46</v>
      </c>
      <c r="G423" s="27" t="s">
        <v>300</v>
      </c>
      <c r="H423" s="3" t="s">
        <v>49</v>
      </c>
      <c r="I423" s="3"/>
      <c r="J423" s="5" t="s">
        <v>243</v>
      </c>
    </row>
    <row r="424" spans="1:10" ht="25.5">
      <c r="A424" s="3">
        <v>1</v>
      </c>
      <c r="B424" s="96" t="s">
        <v>302</v>
      </c>
      <c r="C424" s="3" t="s">
        <v>35</v>
      </c>
      <c r="D424" s="3">
        <v>10</v>
      </c>
      <c r="E424" s="57"/>
      <c r="F424" s="32">
        <f t="shared" si="15"/>
        <v>56</v>
      </c>
      <c r="G424" s="27" t="s">
        <v>300</v>
      </c>
      <c r="H424" s="3" t="s">
        <v>302</v>
      </c>
      <c r="I424" s="3"/>
      <c r="J424" s="5" t="s">
        <v>303</v>
      </c>
    </row>
    <row r="425" spans="1:10" ht="25.5">
      <c r="A425" s="3">
        <v>1</v>
      </c>
      <c r="B425" s="96" t="s">
        <v>304</v>
      </c>
      <c r="C425" s="3" t="s">
        <v>35</v>
      </c>
      <c r="D425" s="3">
        <v>10</v>
      </c>
      <c r="E425" s="57"/>
      <c r="F425" s="32">
        <f t="shared" si="15"/>
        <v>66</v>
      </c>
      <c r="G425" s="27" t="s">
        <v>300</v>
      </c>
      <c r="H425" s="3" t="s">
        <v>304</v>
      </c>
      <c r="I425" s="3"/>
      <c r="J425" s="5" t="s">
        <v>305</v>
      </c>
    </row>
    <row r="426" spans="1:10" ht="38.25">
      <c r="A426" s="11">
        <v>1</v>
      </c>
      <c r="B426" s="97" t="s">
        <v>306</v>
      </c>
      <c r="C426" s="11" t="s">
        <v>15</v>
      </c>
      <c r="D426" s="11">
        <v>1</v>
      </c>
      <c r="E426" s="58"/>
      <c r="F426" s="42">
        <f t="shared" si="15"/>
        <v>76</v>
      </c>
      <c r="G426" s="28" t="s">
        <v>300</v>
      </c>
      <c r="H426" s="11" t="s">
        <v>306</v>
      </c>
      <c r="I426" s="3"/>
      <c r="J426" s="5" t="s">
        <v>307</v>
      </c>
    </row>
    <row r="427" spans="1:10" ht="12.75">
      <c r="A427" s="7"/>
      <c r="B427" s="98"/>
      <c r="C427" s="7"/>
      <c r="D427" s="7"/>
      <c r="E427" s="59"/>
      <c r="F427" s="44">
        <f t="shared" si="15"/>
        <v>77</v>
      </c>
      <c r="G427" s="29"/>
      <c r="H427" s="7"/>
      <c r="I427" s="3" t="s">
        <v>45</v>
      </c>
      <c r="J427" s="5"/>
    </row>
    <row r="428" spans="1:10" ht="12.75">
      <c r="A428" s="7"/>
      <c r="B428" s="98"/>
      <c r="C428" s="7"/>
      <c r="D428" s="7"/>
      <c r="E428" s="59"/>
      <c r="F428" s="44">
        <f t="shared" si="15"/>
        <v>77</v>
      </c>
      <c r="G428" s="29"/>
      <c r="H428" s="7"/>
      <c r="I428" s="3" t="s">
        <v>109</v>
      </c>
      <c r="J428" s="5" t="s">
        <v>308</v>
      </c>
    </row>
    <row r="429" spans="1:10" ht="12.75">
      <c r="A429" s="7"/>
      <c r="B429" s="98"/>
      <c r="C429" s="7"/>
      <c r="D429" s="7"/>
      <c r="E429" s="59"/>
      <c r="F429" s="44">
        <f t="shared" si="15"/>
        <v>77</v>
      </c>
      <c r="G429" s="29"/>
      <c r="H429" s="7"/>
      <c r="I429" s="3" t="s">
        <v>67</v>
      </c>
      <c r="J429" s="5" t="s">
        <v>309</v>
      </c>
    </row>
    <row r="430" spans="1:10" ht="12.75">
      <c r="A430" s="7"/>
      <c r="B430" s="98"/>
      <c r="C430" s="7"/>
      <c r="D430" s="7"/>
      <c r="E430" s="59"/>
      <c r="F430" s="44">
        <f t="shared" si="15"/>
        <v>77</v>
      </c>
      <c r="G430" s="29"/>
      <c r="H430" s="7"/>
      <c r="I430" s="3" t="s">
        <v>310</v>
      </c>
      <c r="J430" s="5" t="s">
        <v>311</v>
      </c>
    </row>
    <row r="431" spans="1:10" ht="12.75">
      <c r="A431" s="7"/>
      <c r="B431" s="98"/>
      <c r="C431" s="7"/>
      <c r="D431" s="7"/>
      <c r="E431" s="59"/>
      <c r="F431" s="44">
        <f t="shared" si="15"/>
        <v>77</v>
      </c>
      <c r="G431" s="29"/>
      <c r="H431" s="7"/>
      <c r="I431" s="3"/>
      <c r="J431" s="5" t="s">
        <v>312</v>
      </c>
    </row>
    <row r="432" spans="1:10" ht="12.75">
      <c r="A432" s="7"/>
      <c r="B432" s="98"/>
      <c r="C432" s="7"/>
      <c r="D432" s="7"/>
      <c r="E432" s="59"/>
      <c r="F432" s="44">
        <f t="shared" si="15"/>
        <v>77</v>
      </c>
      <c r="G432" s="29"/>
      <c r="H432" s="7"/>
      <c r="I432" s="3"/>
      <c r="J432" s="5" t="s">
        <v>313</v>
      </c>
    </row>
    <row r="433" spans="1:10" ht="12.75">
      <c r="A433" s="7"/>
      <c r="B433" s="98"/>
      <c r="C433" s="7"/>
      <c r="D433" s="7"/>
      <c r="E433" s="59"/>
      <c r="F433" s="44">
        <f t="shared" si="15"/>
        <v>77</v>
      </c>
      <c r="G433" s="29"/>
      <c r="H433" s="7"/>
      <c r="I433" s="3"/>
      <c r="J433" s="5" t="s">
        <v>314</v>
      </c>
    </row>
    <row r="434" spans="1:10" ht="12.75">
      <c r="A434" s="7"/>
      <c r="B434" s="98"/>
      <c r="C434" s="7"/>
      <c r="D434" s="7"/>
      <c r="E434" s="59"/>
      <c r="F434" s="44">
        <f t="shared" si="15"/>
        <v>77</v>
      </c>
      <c r="G434" s="29"/>
      <c r="H434" s="7"/>
      <c r="I434" s="3"/>
      <c r="J434" s="5" t="s">
        <v>315</v>
      </c>
    </row>
    <row r="435" spans="1:10" ht="25.5">
      <c r="A435" s="3">
        <v>1</v>
      </c>
      <c r="B435" s="96" t="s">
        <v>316</v>
      </c>
      <c r="C435" s="3" t="s">
        <v>35</v>
      </c>
      <c r="D435" s="3">
        <v>10</v>
      </c>
      <c r="E435" s="57"/>
      <c r="F435" s="32">
        <f t="shared" si="15"/>
        <v>77</v>
      </c>
      <c r="G435" s="27" t="s">
        <v>300</v>
      </c>
      <c r="H435" s="3" t="s">
        <v>316</v>
      </c>
      <c r="I435" s="3"/>
      <c r="J435" s="5" t="s">
        <v>317</v>
      </c>
    </row>
    <row r="436" spans="1:10" ht="12.75">
      <c r="A436" s="11">
        <v>1</v>
      </c>
      <c r="B436" s="97" t="s">
        <v>410</v>
      </c>
      <c r="C436" s="11" t="s">
        <v>15</v>
      </c>
      <c r="D436" s="11">
        <v>11</v>
      </c>
      <c r="E436" s="58"/>
      <c r="F436" s="32">
        <f t="shared" si="15"/>
        <v>87</v>
      </c>
      <c r="G436" s="28" t="s">
        <v>409</v>
      </c>
      <c r="H436" s="97" t="s">
        <v>410</v>
      </c>
      <c r="I436" s="3"/>
      <c r="J436" s="79" t="s">
        <v>413</v>
      </c>
    </row>
    <row r="437" spans="1:10" ht="12.75">
      <c r="A437" s="11">
        <v>1</v>
      </c>
      <c r="B437" s="97" t="s">
        <v>411</v>
      </c>
      <c r="C437" s="11" t="s">
        <v>15</v>
      </c>
      <c r="D437" s="11">
        <v>3</v>
      </c>
      <c r="E437" s="58"/>
      <c r="F437" s="32">
        <f t="shared" si="15"/>
        <v>98</v>
      </c>
      <c r="G437" s="28" t="s">
        <v>409</v>
      </c>
      <c r="H437" s="97" t="s">
        <v>411</v>
      </c>
      <c r="I437" s="3"/>
      <c r="J437" s="79" t="s">
        <v>412</v>
      </c>
    </row>
    <row r="438" spans="1:10" ht="25.5">
      <c r="A438" s="10">
        <v>1</v>
      </c>
      <c r="B438" s="97" t="s">
        <v>126</v>
      </c>
      <c r="C438" s="11" t="s">
        <v>15</v>
      </c>
      <c r="D438" s="11">
        <v>1</v>
      </c>
      <c r="E438" s="58"/>
      <c r="F438" s="32">
        <f t="shared" si="15"/>
        <v>101</v>
      </c>
      <c r="G438" s="11" t="s">
        <v>22</v>
      </c>
      <c r="H438" s="11" t="s">
        <v>22</v>
      </c>
      <c r="I438" s="3"/>
      <c r="J438" s="79" t="s">
        <v>127</v>
      </c>
    </row>
    <row r="439" spans="1:10" ht="12.75">
      <c r="A439" s="6"/>
      <c r="B439" s="98"/>
      <c r="C439" s="7"/>
      <c r="D439" s="7"/>
      <c r="E439" s="59"/>
      <c r="F439" s="42">
        <f t="shared" si="15"/>
        <v>102</v>
      </c>
      <c r="G439" s="7"/>
      <c r="H439" s="7"/>
      <c r="I439" s="3" t="s">
        <v>45</v>
      </c>
      <c r="J439" s="79"/>
    </row>
    <row r="440" spans="1:10" ht="12.75">
      <c r="A440" s="6"/>
      <c r="B440" s="98"/>
      <c r="C440" s="7"/>
      <c r="D440" s="7"/>
      <c r="E440" s="59"/>
      <c r="F440" s="44">
        <f t="shared" si="15"/>
        <v>102</v>
      </c>
      <c r="G440" s="7"/>
      <c r="H440" s="7"/>
      <c r="I440" s="3" t="s">
        <v>84</v>
      </c>
      <c r="J440" s="79" t="s">
        <v>128</v>
      </c>
    </row>
    <row r="441" spans="1:10" ht="12.75">
      <c r="A441" s="6"/>
      <c r="B441" s="98"/>
      <c r="C441" s="7"/>
      <c r="D441" s="7"/>
      <c r="E441" s="59"/>
      <c r="F441" s="44">
        <f t="shared" si="15"/>
        <v>102</v>
      </c>
      <c r="G441" s="7"/>
      <c r="H441" s="7"/>
      <c r="I441" s="3" t="s">
        <v>121</v>
      </c>
      <c r="J441" s="79" t="s">
        <v>129</v>
      </c>
    </row>
    <row r="442" spans="1:10" ht="12.75">
      <c r="A442" s="13"/>
      <c r="B442" s="99"/>
      <c r="C442" s="14"/>
      <c r="D442" s="14"/>
      <c r="E442" s="60"/>
      <c r="F442" s="43">
        <f t="shared" si="15"/>
        <v>102</v>
      </c>
      <c r="G442" s="14"/>
      <c r="H442" s="14"/>
      <c r="I442" s="3" t="s">
        <v>120</v>
      </c>
      <c r="J442" s="79" t="s">
        <v>130</v>
      </c>
    </row>
    <row r="443" spans="1:10" ht="12.75">
      <c r="A443" s="3"/>
      <c r="B443" s="96" t="s">
        <v>19</v>
      </c>
      <c r="C443" s="3" t="s">
        <v>15</v>
      </c>
      <c r="D443" s="14">
        <f>D444-SUM(D416:D438)</f>
        <v>298</v>
      </c>
      <c r="E443" s="70"/>
      <c r="F443" s="32">
        <f t="shared" si="15"/>
        <v>102</v>
      </c>
      <c r="G443" s="17"/>
      <c r="H443" s="17"/>
      <c r="I443" s="17"/>
      <c r="J443" s="78"/>
    </row>
    <row r="444" spans="1:10" s="1" customFormat="1" ht="12.75">
      <c r="A444" s="53"/>
      <c r="B444" s="103"/>
      <c r="C444" s="53"/>
      <c r="D444" s="53">
        <v>400</v>
      </c>
      <c r="E444" s="64"/>
      <c r="F444" s="36"/>
      <c r="G444" s="53"/>
      <c r="H444" s="53"/>
      <c r="I444" s="53"/>
      <c r="J444" s="166"/>
    </row>
    <row r="445" spans="1:10" s="1" customFormat="1" ht="12.75">
      <c r="A445" s="163" t="s">
        <v>401</v>
      </c>
      <c r="B445" s="164"/>
      <c r="C445" s="131"/>
      <c r="D445" s="131"/>
      <c r="E445" s="137"/>
      <c r="F445" s="38"/>
      <c r="G445" s="136"/>
      <c r="H445" s="164"/>
      <c r="I445" s="164"/>
      <c r="J445" s="165"/>
    </row>
    <row r="446" spans="1:10" ht="12.75">
      <c r="A446" s="3" t="s">
        <v>13</v>
      </c>
      <c r="B446" s="96" t="s">
        <v>17</v>
      </c>
      <c r="C446" s="4" t="s">
        <v>15</v>
      </c>
      <c r="D446" s="4">
        <v>10</v>
      </c>
      <c r="E446" s="66"/>
      <c r="F446" s="31">
        <v>0</v>
      </c>
      <c r="G446" s="3" t="s">
        <v>383</v>
      </c>
      <c r="H446" s="3" t="s">
        <v>17</v>
      </c>
      <c r="I446" s="3"/>
      <c r="J446" s="5" t="s">
        <v>132</v>
      </c>
    </row>
    <row r="447" spans="1:10" ht="51" customHeight="1">
      <c r="A447" s="3" t="s">
        <v>13</v>
      </c>
      <c r="B447" s="96" t="s">
        <v>133</v>
      </c>
      <c r="C447" s="4" t="s">
        <v>15</v>
      </c>
      <c r="D447" s="4">
        <v>11</v>
      </c>
      <c r="E447" s="66"/>
      <c r="F447" s="31">
        <f>F446+D446</f>
        <v>10</v>
      </c>
      <c r="G447" s="3" t="s">
        <v>383</v>
      </c>
      <c r="H447" s="3" t="s">
        <v>133</v>
      </c>
      <c r="I447" s="3"/>
      <c r="J447" s="5" t="s">
        <v>346</v>
      </c>
    </row>
    <row r="448" spans="1:10" ht="12.75">
      <c r="A448" s="3">
        <v>1</v>
      </c>
      <c r="B448" s="96" t="s">
        <v>19</v>
      </c>
      <c r="C448" s="4" t="s">
        <v>15</v>
      </c>
      <c r="D448" s="4">
        <v>3</v>
      </c>
      <c r="E448" s="71"/>
      <c r="F448" s="31">
        <f aca="true" t="shared" si="16" ref="F448:F475">F447+D447</f>
        <v>21</v>
      </c>
      <c r="G448" s="19"/>
      <c r="H448" s="19"/>
      <c r="I448" s="19"/>
      <c r="J448" s="80"/>
    </row>
    <row r="449" spans="1:10" ht="12.75">
      <c r="A449" s="11" t="s">
        <v>13</v>
      </c>
      <c r="B449" s="97" t="s">
        <v>21</v>
      </c>
      <c r="C449" s="12" t="s">
        <v>15</v>
      </c>
      <c r="D449" s="12">
        <v>3</v>
      </c>
      <c r="E449" s="67"/>
      <c r="F449" s="31">
        <f t="shared" si="16"/>
        <v>24</v>
      </c>
      <c r="G449" s="11" t="s">
        <v>22</v>
      </c>
      <c r="H449" s="11" t="s">
        <v>22</v>
      </c>
      <c r="I449" s="3"/>
      <c r="J449" s="5" t="s">
        <v>407</v>
      </c>
    </row>
    <row r="450" spans="1:10" ht="12.75">
      <c r="A450" s="7"/>
      <c r="B450" s="98"/>
      <c r="C450" s="8"/>
      <c r="D450" s="8"/>
      <c r="E450" s="68"/>
      <c r="F450" s="31">
        <f t="shared" si="16"/>
        <v>27</v>
      </c>
      <c r="G450" s="7"/>
      <c r="H450" s="7"/>
      <c r="I450" s="3" t="s">
        <v>24</v>
      </c>
      <c r="J450" s="5"/>
    </row>
    <row r="451" spans="1:10" ht="12.75">
      <c r="A451" s="14"/>
      <c r="B451" s="99"/>
      <c r="C451" s="15"/>
      <c r="D451" s="15"/>
      <c r="E451" s="62"/>
      <c r="F451" s="31">
        <f t="shared" si="16"/>
        <v>27</v>
      </c>
      <c r="G451" s="14"/>
      <c r="H451" s="14"/>
      <c r="I451" s="24">
        <v>65</v>
      </c>
      <c r="J451" s="77" t="s">
        <v>384</v>
      </c>
    </row>
    <row r="452" spans="1:10" ht="38.25">
      <c r="A452" s="3">
        <v>1</v>
      </c>
      <c r="B452" s="96" t="s">
        <v>47</v>
      </c>
      <c r="C452" s="3" t="s">
        <v>15</v>
      </c>
      <c r="D452" s="3">
        <v>19</v>
      </c>
      <c r="E452" s="57"/>
      <c r="F452" s="31">
        <f t="shared" si="16"/>
        <v>27</v>
      </c>
      <c r="G452" s="3" t="s">
        <v>22</v>
      </c>
      <c r="H452" s="3" t="s">
        <v>22</v>
      </c>
      <c r="I452" s="21"/>
      <c r="J452" s="5" t="s">
        <v>48</v>
      </c>
    </row>
    <row r="453" spans="1:10" ht="25.5">
      <c r="A453" s="3" t="s">
        <v>13</v>
      </c>
      <c r="B453" s="96" t="s">
        <v>49</v>
      </c>
      <c r="C453" s="3" t="s">
        <v>35</v>
      </c>
      <c r="D453" s="3">
        <v>10</v>
      </c>
      <c r="E453" s="57"/>
      <c r="F453" s="31">
        <f t="shared" si="16"/>
        <v>46</v>
      </c>
      <c r="G453" s="3" t="s">
        <v>22</v>
      </c>
      <c r="H453" s="3" t="s">
        <v>22</v>
      </c>
      <c r="I453" s="3"/>
      <c r="J453" s="5" t="s">
        <v>243</v>
      </c>
    </row>
    <row r="454" spans="1:10" ht="12.75" customHeight="1">
      <c r="A454" s="3" t="s">
        <v>13</v>
      </c>
      <c r="B454" s="96" t="s">
        <v>382</v>
      </c>
      <c r="C454" s="3" t="s">
        <v>15</v>
      </c>
      <c r="D454" s="3">
        <v>6</v>
      </c>
      <c r="E454" s="57"/>
      <c r="F454" s="31">
        <f t="shared" si="16"/>
        <v>56</v>
      </c>
      <c r="G454" s="3" t="s">
        <v>383</v>
      </c>
      <c r="H454" s="3" t="s">
        <v>382</v>
      </c>
      <c r="I454" s="3"/>
      <c r="J454" s="77" t="s">
        <v>385</v>
      </c>
    </row>
    <row r="455" spans="1:10" ht="25.5">
      <c r="A455" s="3" t="s">
        <v>13</v>
      </c>
      <c r="B455" s="96" t="s">
        <v>386</v>
      </c>
      <c r="C455" s="3" t="s">
        <v>35</v>
      </c>
      <c r="D455" s="3">
        <v>10</v>
      </c>
      <c r="E455" s="57"/>
      <c r="F455" s="31">
        <f t="shared" si="16"/>
        <v>62</v>
      </c>
      <c r="G455" s="3" t="s">
        <v>383</v>
      </c>
      <c r="H455" s="3" t="s">
        <v>386</v>
      </c>
      <c r="I455" s="3"/>
      <c r="J455" s="77" t="s">
        <v>387</v>
      </c>
    </row>
    <row r="456" spans="1:10" ht="25.5" customHeight="1">
      <c r="A456" s="11">
        <v>1</v>
      </c>
      <c r="B456" s="97" t="s">
        <v>388</v>
      </c>
      <c r="C456" s="11" t="s">
        <v>35</v>
      </c>
      <c r="D456" s="11">
        <v>10</v>
      </c>
      <c r="E456" s="58"/>
      <c r="F456" s="31">
        <f t="shared" si="16"/>
        <v>72</v>
      </c>
      <c r="G456" s="3" t="s">
        <v>383</v>
      </c>
      <c r="H456" s="11" t="s">
        <v>388</v>
      </c>
      <c r="I456" s="11"/>
      <c r="J456" s="20" t="s">
        <v>389</v>
      </c>
    </row>
    <row r="457" spans="1:10" ht="12.75">
      <c r="A457" s="10">
        <v>1</v>
      </c>
      <c r="B457" s="97" t="s">
        <v>390</v>
      </c>
      <c r="C457" s="11" t="s">
        <v>15</v>
      </c>
      <c r="D457" s="11">
        <v>1</v>
      </c>
      <c r="E457" s="58"/>
      <c r="F457" s="31">
        <f t="shared" si="16"/>
        <v>82</v>
      </c>
      <c r="G457" s="11" t="s">
        <v>383</v>
      </c>
      <c r="H457" s="11" t="s">
        <v>390</v>
      </c>
      <c r="I457" s="3"/>
      <c r="J457" s="79" t="s">
        <v>391</v>
      </c>
    </row>
    <row r="458" spans="1:10" ht="12.75">
      <c r="A458" s="6"/>
      <c r="B458" s="98"/>
      <c r="C458" s="7"/>
      <c r="D458" s="7"/>
      <c r="E458" s="59"/>
      <c r="F458" s="31">
        <f t="shared" si="16"/>
        <v>83</v>
      </c>
      <c r="G458" s="7"/>
      <c r="H458" s="7"/>
      <c r="I458" s="3" t="s">
        <v>45</v>
      </c>
      <c r="J458" s="79"/>
    </row>
    <row r="459" spans="1:10" ht="12.75">
      <c r="A459" s="6"/>
      <c r="B459" s="98"/>
      <c r="C459" s="7"/>
      <c r="D459" s="7"/>
      <c r="E459" s="59"/>
      <c r="F459" s="31">
        <f t="shared" si="16"/>
        <v>83</v>
      </c>
      <c r="G459" s="7"/>
      <c r="H459" s="7"/>
      <c r="I459" s="3" t="s">
        <v>84</v>
      </c>
      <c r="J459" s="79" t="s">
        <v>392</v>
      </c>
    </row>
    <row r="460" spans="1:10" ht="12.75">
      <c r="A460" s="6"/>
      <c r="B460" s="98"/>
      <c r="C460" s="7"/>
      <c r="D460" s="7"/>
      <c r="E460" s="59"/>
      <c r="F460" s="31">
        <f t="shared" si="16"/>
        <v>83</v>
      </c>
      <c r="G460" s="7"/>
      <c r="H460" s="7"/>
      <c r="I460" s="3" t="s">
        <v>121</v>
      </c>
      <c r="J460" s="79" t="s">
        <v>393</v>
      </c>
    </row>
    <row r="461" spans="1:10" ht="12.75">
      <c r="A461" s="6"/>
      <c r="B461" s="98"/>
      <c r="C461" s="7"/>
      <c r="D461" s="7"/>
      <c r="E461" s="59"/>
      <c r="F461" s="31">
        <f t="shared" si="16"/>
        <v>83</v>
      </c>
      <c r="G461" s="7"/>
      <c r="H461" s="7"/>
      <c r="I461" s="3" t="s">
        <v>120</v>
      </c>
      <c r="J461" s="79" t="s">
        <v>394</v>
      </c>
    </row>
    <row r="462" spans="1:10" ht="12.75">
      <c r="A462" s="6"/>
      <c r="B462" s="98"/>
      <c r="C462" s="7"/>
      <c r="D462" s="7"/>
      <c r="E462" s="59"/>
      <c r="F462" s="31">
        <f t="shared" si="16"/>
        <v>83</v>
      </c>
      <c r="G462" s="7"/>
      <c r="H462" s="7"/>
      <c r="I462" s="3" t="s">
        <v>109</v>
      </c>
      <c r="J462" s="79" t="s">
        <v>395</v>
      </c>
    </row>
    <row r="463" spans="1:10" ht="12.75">
      <c r="A463" s="6"/>
      <c r="B463" s="98"/>
      <c r="C463" s="7"/>
      <c r="D463" s="7"/>
      <c r="E463" s="59"/>
      <c r="F463" s="31">
        <f t="shared" si="16"/>
        <v>83</v>
      </c>
      <c r="G463" s="7"/>
      <c r="H463" s="7"/>
      <c r="I463" s="3" t="s">
        <v>184</v>
      </c>
      <c r="J463" s="79" t="s">
        <v>396</v>
      </c>
    </row>
    <row r="464" spans="1:10" ht="12.75">
      <c r="A464" s="6"/>
      <c r="B464" s="98"/>
      <c r="C464" s="7"/>
      <c r="D464" s="7"/>
      <c r="E464" s="59"/>
      <c r="F464" s="31">
        <f t="shared" si="16"/>
        <v>83</v>
      </c>
      <c r="G464" s="7"/>
      <c r="H464" s="7"/>
      <c r="I464" s="3" t="s">
        <v>112</v>
      </c>
      <c r="J464" s="79" t="s">
        <v>397</v>
      </c>
    </row>
    <row r="465" spans="1:10" ht="12.75">
      <c r="A465" s="6"/>
      <c r="B465" s="98"/>
      <c r="C465" s="7"/>
      <c r="D465" s="7"/>
      <c r="E465" s="59"/>
      <c r="F465" s="31">
        <f t="shared" si="16"/>
        <v>83</v>
      </c>
      <c r="G465" s="7"/>
      <c r="H465" s="7"/>
      <c r="I465" s="3" t="s">
        <v>61</v>
      </c>
      <c r="J465" s="79" t="s">
        <v>398</v>
      </c>
    </row>
    <row r="466" spans="1:10" ht="12.75">
      <c r="A466" s="6"/>
      <c r="B466" s="98"/>
      <c r="C466" s="7"/>
      <c r="D466" s="7"/>
      <c r="E466" s="59"/>
      <c r="F466" s="31">
        <f t="shared" si="16"/>
        <v>83</v>
      </c>
      <c r="G466" s="7"/>
      <c r="H466" s="7"/>
      <c r="I466" s="3" t="s">
        <v>67</v>
      </c>
      <c r="J466" s="79" t="s">
        <v>399</v>
      </c>
    </row>
    <row r="467" spans="1:10" ht="12.75">
      <c r="A467" s="6"/>
      <c r="B467" s="98"/>
      <c r="C467" s="7"/>
      <c r="D467" s="7"/>
      <c r="E467" s="59"/>
      <c r="F467" s="31">
        <f t="shared" si="16"/>
        <v>83</v>
      </c>
      <c r="G467" s="7"/>
      <c r="H467" s="7"/>
      <c r="I467" s="3" t="s">
        <v>202</v>
      </c>
      <c r="J467" s="79" t="s">
        <v>400</v>
      </c>
    </row>
    <row r="468" spans="1:10" ht="12.75">
      <c r="A468" s="13"/>
      <c r="B468" s="99"/>
      <c r="C468" s="14"/>
      <c r="D468" s="14"/>
      <c r="E468" s="60"/>
      <c r="F468" s="31">
        <f t="shared" si="16"/>
        <v>83</v>
      </c>
      <c r="G468" s="14"/>
      <c r="H468" s="14"/>
      <c r="I468" s="3" t="s">
        <v>115</v>
      </c>
      <c r="J468" s="79" t="s">
        <v>433</v>
      </c>
    </row>
    <row r="469" spans="1:10" ht="25.5">
      <c r="A469" s="10">
        <v>1</v>
      </c>
      <c r="B469" s="97" t="s">
        <v>126</v>
      </c>
      <c r="C469" s="11" t="s">
        <v>15</v>
      </c>
      <c r="D469" s="11">
        <v>1</v>
      </c>
      <c r="E469" s="58"/>
      <c r="F469" s="31">
        <f t="shared" si="16"/>
        <v>83</v>
      </c>
      <c r="G469" s="11" t="s">
        <v>22</v>
      </c>
      <c r="H469" s="11" t="s">
        <v>22</v>
      </c>
      <c r="I469" s="3"/>
      <c r="J469" s="79" t="s">
        <v>127</v>
      </c>
    </row>
    <row r="470" spans="1:10" ht="12.75">
      <c r="A470" s="6"/>
      <c r="B470" s="98"/>
      <c r="C470" s="7"/>
      <c r="D470" s="7"/>
      <c r="E470" s="59"/>
      <c r="F470" s="31">
        <f t="shared" si="16"/>
        <v>84</v>
      </c>
      <c r="G470" s="7"/>
      <c r="H470" s="7"/>
      <c r="I470" s="3" t="s">
        <v>45</v>
      </c>
      <c r="J470" s="79"/>
    </row>
    <row r="471" spans="1:10" ht="12.75">
      <c r="A471" s="6"/>
      <c r="B471" s="98"/>
      <c r="C471" s="7"/>
      <c r="D471" s="7"/>
      <c r="E471" s="59"/>
      <c r="F471" s="31">
        <f t="shared" si="16"/>
        <v>84</v>
      </c>
      <c r="G471" s="7"/>
      <c r="H471" s="7"/>
      <c r="I471" s="3" t="s">
        <v>84</v>
      </c>
      <c r="J471" s="79" t="s">
        <v>128</v>
      </c>
    </row>
    <row r="472" spans="1:10" ht="12.75">
      <c r="A472" s="6"/>
      <c r="B472" s="98"/>
      <c r="C472" s="7"/>
      <c r="D472" s="7"/>
      <c r="E472" s="59"/>
      <c r="F472" s="31">
        <f t="shared" si="16"/>
        <v>84</v>
      </c>
      <c r="G472" s="7"/>
      <c r="H472" s="7"/>
      <c r="I472" s="3" t="s">
        <v>121</v>
      </c>
      <c r="J472" s="79" t="s">
        <v>129</v>
      </c>
    </row>
    <row r="473" spans="1:10" ht="12.75">
      <c r="A473" s="13"/>
      <c r="B473" s="99"/>
      <c r="C473" s="14"/>
      <c r="D473" s="14"/>
      <c r="E473" s="60"/>
      <c r="F473" s="31">
        <f t="shared" si="16"/>
        <v>84</v>
      </c>
      <c r="G473" s="14"/>
      <c r="H473" s="14"/>
      <c r="I473" s="3" t="s">
        <v>120</v>
      </c>
      <c r="J473" s="79" t="s">
        <v>130</v>
      </c>
    </row>
    <row r="474" spans="1:10" ht="12.75">
      <c r="A474" s="3"/>
      <c r="B474" s="96" t="s">
        <v>19</v>
      </c>
      <c r="C474" s="3" t="s">
        <v>15</v>
      </c>
      <c r="D474" s="14">
        <f>D475-F474</f>
        <v>316</v>
      </c>
      <c r="E474" s="70"/>
      <c r="F474" s="31">
        <f t="shared" si="16"/>
        <v>84</v>
      </c>
      <c r="G474" s="17"/>
      <c r="H474" s="17"/>
      <c r="I474" s="17"/>
      <c r="J474" s="78"/>
    </row>
    <row r="475" spans="1:10" s="1" customFormat="1" ht="12.75">
      <c r="A475" s="131"/>
      <c r="B475" s="131"/>
      <c r="C475" s="131"/>
      <c r="D475" s="136">
        <v>400</v>
      </c>
      <c r="E475" s="131"/>
      <c r="F475" s="31">
        <f t="shared" si="16"/>
        <v>400</v>
      </c>
      <c r="G475" s="131"/>
      <c r="H475" s="131"/>
      <c r="I475" s="131"/>
      <c r="J475" s="166"/>
    </row>
  </sheetData>
  <sheetProtection/>
  <printOptions horizontalCentered="1"/>
  <pageMargins left="0.25" right="0.31" top="0.5" bottom="0.75" header="0.18" footer="0.17"/>
  <pageSetup horizontalDpi="300" verticalDpi="300" orientation="landscape" scale="75" r:id="rId1"/>
  <headerFooter alignWithMargins="0">
    <oddHeader>&amp;C&amp;"Arial,Bold"&amp;12Management Reporting Interface Records</oddHeader>
    <oddFooter>&amp;L
Key = required key field
1 = required field
2 = optional field
&amp;F
&amp;C
Page &amp;P&amp;R
&amp;D
PS = PeopleSoft
specific site note</oddFooter>
  </headerFooter>
  <rowBreaks count="14" manualBreakCount="14">
    <brk id="18" max="65535" man="1"/>
    <brk id="88" max="255" man="1"/>
    <brk id="188" max="255" man="1"/>
    <brk id="209" max="255" man="1"/>
    <brk id="230" max="255" man="1"/>
    <brk id="257" max="255" man="1"/>
    <brk id="278" max="255" man="1"/>
    <brk id="308" max="255" man="1"/>
    <brk id="329" max="255" man="1"/>
    <brk id="369" max="255" man="1"/>
    <brk id="396" max="255" man="1"/>
    <brk id="414" max="255" man="1"/>
    <brk id="444" max="255" man="1"/>
    <brk id="501"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Management Reporting Interface Records</dc:title>
  <dc:subject/>
  <dc:creator>SHaRP Workstation</dc:creator>
  <cp:keywords/>
  <dc:description/>
  <cp:lastModifiedBy>aentress</cp:lastModifiedBy>
  <cp:lastPrinted>2009-01-27T22:16:39Z</cp:lastPrinted>
  <dcterms:created xsi:type="dcterms:W3CDTF">1998-04-01T15:09:33Z</dcterms:created>
  <dcterms:modified xsi:type="dcterms:W3CDTF">2014-01-06T20:59:32Z</dcterms:modified>
  <cp:category/>
  <cp:version/>
  <cp:contentType/>
  <cp:contentStatus/>
</cp:coreProperties>
</file>