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6.xml" ContentType="application/vnd.openxmlformats-officedocument.drawing+xml"/>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defaultThemeVersion="124226"/>
  <mc:AlternateContent xmlns:mc="http://schemas.openxmlformats.org/markup-compatibility/2006">
    <mc:Choice Requires="x15">
      <x15ac:absPath xmlns:x15ac="http://schemas.microsoft.com/office/spreadsheetml/2010/11/ac" url="C:\Users\randyfuss\Desktop\Kansas 17\"/>
    </mc:Choice>
  </mc:AlternateContent>
  <bookViews>
    <workbookView xWindow="0" yWindow="660" windowWidth="14115" windowHeight="6600" tabRatio="944"/>
  </bookViews>
  <sheets>
    <sheet name="Cover Sheet" sheetId="18" r:id="rId1"/>
    <sheet name="SSL" sheetId="1" r:id="rId2"/>
    <sheet name="CTL" sheetId="2" r:id="rId3"/>
    <sheet name="AWS" sheetId="3" r:id="rId4"/>
    <sheet name="Loader Attachments" sheetId="5" r:id="rId5"/>
    <sheet name="Utility Vehicles" sheetId="13" r:id="rId6"/>
    <sheet name="UV Attachments" sheetId="14" r:id="rId7"/>
  </sheets>
  <definedNames>
    <definedName name="OLE_LINK11" localSheetId="4">'Loader Attachments'!#REF!</definedName>
    <definedName name="OLE_LINK12" localSheetId="4">'Loader Attachments'!$B$851</definedName>
    <definedName name="OLE_LINK14" localSheetId="4">'Loader Attachments'!$A$289</definedName>
    <definedName name="OLE_LINK27" localSheetId="4">'Loader Attachments'!$A$1150</definedName>
    <definedName name="OLE_LINK28" localSheetId="4">'Loader Attachments'!$B$1131</definedName>
    <definedName name="OLE_LINK9" localSheetId="4">'Loader Attachments'!#REF!</definedName>
    <definedName name="_xlnm.Print_Area" localSheetId="3">AWS!$A$1:$E$48</definedName>
    <definedName name="_xlnm.Print_Area" localSheetId="4">'Loader Attachments'!$A$1:$F$2495</definedName>
    <definedName name="Z_BD9C76A3_834A_481F_AAAA_20F96554093A_.wvu.Cols" localSheetId="2" hidden="1">CTL!#REF!</definedName>
    <definedName name="Z_BD9C76A3_834A_481F_AAAA_20F96554093A_.wvu.Rows" localSheetId="4" hidden="1">'Loader Attachments'!$1547:$1548</definedName>
    <definedName name="Z_BD9C76A3_834A_481F_AAAA_20F96554093A_.wvu.Rows" localSheetId="1" hidden="1">SSL!#REF!,SSL!#REF!,SSL!#REF!,SSL!#REF!,SSL!#REF!</definedName>
  </definedNames>
  <calcPr calcId="171027"/>
  <customWorkbookViews>
    <customWorkbookView name="support - Personal View" guid="{BD9C76A3-834A-481F-AAAA-20F96554093A}" mergeInterval="0" personalView="1" maximized="1" xWindow="1" yWindow="1" windowWidth="1280" windowHeight="803" activeSheetId="1"/>
  </customWorkbookViews>
</workbook>
</file>

<file path=xl/calcChain.xml><?xml version="1.0" encoding="utf-8"?>
<calcChain xmlns="http://schemas.openxmlformats.org/spreadsheetml/2006/main">
  <c r="D186" i="5" l="1"/>
  <c r="D187" i="5"/>
  <c r="D188" i="5"/>
  <c r="D185" i="5"/>
  <c r="D6" i="2" l="1"/>
  <c r="D177" i="1" l="1"/>
  <c r="D149" i="14" l="1"/>
  <c r="F149" i="14" s="1"/>
  <c r="D2308" i="5"/>
  <c r="F2308" i="5" s="1"/>
  <c r="D2343" i="5"/>
  <c r="F2343" i="5" s="1"/>
  <c r="D104" i="14"/>
  <c r="F104" i="14" s="1"/>
  <c r="D12" i="14"/>
  <c r="F12" i="14" s="1"/>
  <c r="D87" i="14"/>
  <c r="F87" i="14" s="1"/>
  <c r="F143" i="14"/>
  <c r="D142" i="14"/>
  <c r="F142" i="14" s="1"/>
  <c r="D1037" i="5" l="1"/>
  <c r="F1037" i="5" s="1"/>
  <c r="D44" i="13" l="1"/>
  <c r="D49" i="3" l="1"/>
  <c r="D342" i="2"/>
  <c r="D270" i="2"/>
  <c r="D199" i="2"/>
  <c r="D123" i="2"/>
  <c r="D551" i="1"/>
  <c r="D474" i="1"/>
  <c r="D278" i="1"/>
  <c r="E49" i="3" l="1"/>
  <c r="D397" i="2"/>
  <c r="E397" i="2" s="1"/>
  <c r="E342" i="2"/>
  <c r="E270" i="2"/>
  <c r="E199" i="2"/>
  <c r="E123" i="2"/>
  <c r="E551" i="1"/>
  <c r="E474" i="1"/>
  <c r="D373" i="1"/>
  <c r="E373" i="1" s="1"/>
  <c r="E278" i="1"/>
  <c r="E177" i="1"/>
  <c r="D50" i="3" l="1"/>
  <c r="D398" i="2" l="1"/>
  <c r="D343" i="2"/>
  <c r="D271" i="2"/>
  <c r="D200" i="2"/>
  <c r="D124" i="2"/>
  <c r="D119" i="2"/>
  <c r="D552" i="1"/>
  <c r="D475" i="1"/>
  <c r="D374" i="1"/>
  <c r="D279" i="1"/>
  <c r="D179" i="1"/>
  <c r="D90" i="1"/>
  <c r="D28" i="1"/>
  <c r="E50" i="3" l="1"/>
  <c r="E343" i="2"/>
  <c r="E398" i="2"/>
  <c r="E271" i="2"/>
  <c r="E200" i="2"/>
  <c r="E124" i="2"/>
  <c r="E552" i="1"/>
  <c r="E475" i="1"/>
  <c r="D390" i="1"/>
  <c r="E390" i="1" s="1"/>
  <c r="E374" i="1"/>
  <c r="E279" i="1"/>
  <c r="E179" i="1"/>
  <c r="D6" i="3" l="1"/>
  <c r="F188" i="5" l="1"/>
  <c r="F187" i="5"/>
  <c r="F186" i="5"/>
  <c r="F185" i="5"/>
  <c r="D158" i="5"/>
  <c r="F158" i="5" s="1"/>
  <c r="D60" i="2" l="1"/>
  <c r="E60" i="2" s="1"/>
  <c r="D56" i="14" l="1"/>
  <c r="F56" i="14" s="1"/>
  <c r="D73" i="2" l="1"/>
  <c r="E73" i="2" s="1"/>
  <c r="D206" i="5" l="1"/>
  <c r="F206" i="5" s="1"/>
  <c r="D204" i="5"/>
  <c r="F204" i="5" s="1"/>
  <c r="D203" i="5"/>
  <c r="F203" i="5" s="1"/>
  <c r="D202" i="5"/>
  <c r="F202" i="5" s="1"/>
  <c r="D201" i="5"/>
  <c r="F201" i="5" s="1"/>
  <c r="D200" i="5"/>
  <c r="F200" i="5" s="1"/>
  <c r="D199" i="5"/>
  <c r="F199" i="5" s="1"/>
  <c r="D198" i="5"/>
  <c r="F198" i="5" s="1"/>
  <c r="D197" i="5"/>
  <c r="F197" i="5" s="1"/>
  <c r="D196" i="5"/>
  <c r="F196" i="5" s="1"/>
  <c r="D195" i="5"/>
  <c r="F195" i="5" s="1"/>
  <c r="D194" i="5"/>
  <c r="F194" i="5" s="1"/>
  <c r="D193" i="5"/>
  <c r="F193" i="5" s="1"/>
  <c r="D192" i="5"/>
  <c r="F192" i="5" s="1"/>
  <c r="D191" i="5"/>
  <c r="F191" i="5" s="1"/>
  <c r="D176" i="5"/>
  <c r="F176" i="5" s="1"/>
  <c r="D174" i="5"/>
  <c r="F174" i="5" s="1"/>
  <c r="D170" i="5"/>
  <c r="F170" i="5" s="1"/>
  <c r="D163" i="5"/>
  <c r="F163" i="5" s="1"/>
  <c r="D154" i="5"/>
  <c r="F154" i="5" s="1"/>
  <c r="E119" i="2"/>
  <c r="D286" i="1" l="1"/>
  <c r="E286" i="1" s="1"/>
  <c r="D285" i="1"/>
  <c r="E285" i="1" s="1"/>
  <c r="D284" i="1"/>
  <c r="E284" i="1" s="1"/>
  <c r="D283" i="1"/>
  <c r="E283" i="1" s="1"/>
  <c r="D275" i="1"/>
  <c r="E275" i="1" s="1"/>
  <c r="D272" i="1"/>
  <c r="E272" i="1" s="1"/>
  <c r="D269" i="1"/>
  <c r="E269" i="1" s="1"/>
  <c r="D265" i="1"/>
  <c r="E265" i="1" s="1"/>
  <c r="D263" i="1"/>
  <c r="E263" i="1" s="1"/>
  <c r="D259" i="1"/>
  <c r="E259" i="1" s="1"/>
  <c r="D257" i="1"/>
  <c r="E257" i="1" s="1"/>
  <c r="D255" i="1"/>
  <c r="E255" i="1" s="1"/>
  <c r="D242" i="1"/>
  <c r="E242" i="1" s="1"/>
  <c r="D233" i="1"/>
  <c r="E233" i="1" s="1"/>
  <c r="D216" i="1"/>
  <c r="E216" i="1" s="1"/>
  <c r="D215" i="1"/>
  <c r="E215" i="1" s="1"/>
  <c r="D214" i="1"/>
  <c r="E214" i="1" s="1"/>
  <c r="D201" i="1"/>
  <c r="E201" i="1" s="1"/>
  <c r="D1069" i="5" l="1"/>
  <c r="F1069" i="5" s="1"/>
  <c r="D1185" i="5" l="1"/>
  <c r="F1185" i="5" s="1"/>
  <c r="D1183" i="5"/>
  <c r="F1183" i="5" s="1"/>
  <c r="D418" i="5"/>
  <c r="F418" i="5" s="1"/>
  <c r="D389" i="5"/>
  <c r="F389" i="5" s="1"/>
  <c r="D266" i="5"/>
  <c r="F266" i="5" s="1"/>
  <c r="D269" i="5"/>
  <c r="F269" i="5" s="1"/>
  <c r="D267" i="2" l="1"/>
  <c r="E267" i="2" s="1"/>
  <c r="D265" i="2"/>
  <c r="E265" i="2" s="1"/>
  <c r="D262" i="2"/>
  <c r="E262" i="2" s="1"/>
  <c r="D257" i="2"/>
  <c r="E257" i="2" s="1"/>
  <c r="D253" i="2"/>
  <c r="E253" i="2" s="1"/>
  <c r="D252" i="2"/>
  <c r="E252" i="2" s="1"/>
  <c r="D274" i="2"/>
  <c r="E274" i="2" s="1"/>
  <c r="D249" i="2"/>
  <c r="E249" i="2" s="1"/>
  <c r="D247" i="2"/>
  <c r="E247" i="2" s="1"/>
  <c r="D238" i="2"/>
  <c r="E238" i="2" s="1"/>
  <c r="D224" i="2"/>
  <c r="E224" i="2" s="1"/>
  <c r="D223" i="2"/>
  <c r="E223" i="2" s="1"/>
  <c r="D222" i="2"/>
  <c r="E222" i="2" s="1"/>
  <c r="D211" i="2"/>
  <c r="E211" i="2" s="1"/>
  <c r="D279" i="2"/>
  <c r="E279" i="2" s="1"/>
  <c r="D471" i="1" l="1"/>
  <c r="E471" i="1" s="1"/>
  <c r="D468" i="1"/>
  <c r="E468" i="1" s="1"/>
  <c r="D465" i="1"/>
  <c r="E465" i="1" s="1"/>
  <c r="D460" i="1"/>
  <c r="E460" i="1" s="1"/>
  <c r="D456" i="1"/>
  <c r="E456" i="1" s="1"/>
  <c r="D454" i="1"/>
  <c r="E454" i="1" s="1"/>
  <c r="D485" i="1"/>
  <c r="E485" i="1" s="1"/>
  <c r="D483" i="1"/>
  <c r="E483" i="1" s="1"/>
  <c r="D481" i="1"/>
  <c r="E481" i="1" s="1"/>
  <c r="D479" i="1"/>
  <c r="E479" i="1" s="1"/>
  <c r="D450" i="1"/>
  <c r="E450" i="1" s="1"/>
  <c r="D448" i="1"/>
  <c r="E448" i="1" s="1"/>
  <c r="D446" i="1"/>
  <c r="E446" i="1" s="1"/>
  <c r="D432" i="1"/>
  <c r="E432" i="1" s="1"/>
  <c r="D422" i="1"/>
  <c r="E422" i="1" s="1"/>
  <c r="D405" i="1"/>
  <c r="E405" i="1" s="1"/>
  <c r="D404" i="1"/>
  <c r="E404" i="1" s="1"/>
  <c r="D403" i="1"/>
  <c r="E403" i="1" s="1"/>
  <c r="D389" i="1"/>
  <c r="E389" i="1" s="1"/>
  <c r="D132" i="14" l="1"/>
  <c r="F132" i="14" s="1"/>
  <c r="D84" i="1"/>
  <c r="E84" i="1" s="1"/>
  <c r="D46" i="14" l="1"/>
  <c r="F46" i="14" s="1"/>
  <c r="D662" i="5" l="1"/>
  <c r="F662" i="5" s="1"/>
  <c r="D657" i="5"/>
  <c r="F657" i="5" s="1"/>
  <c r="D525" i="5"/>
  <c r="F525" i="5" s="1"/>
  <c r="D517" i="5"/>
  <c r="F517" i="5" s="1"/>
  <c r="D51" i="2" l="1"/>
  <c r="E51" i="2" s="1"/>
  <c r="D47" i="2"/>
  <c r="E47" i="2" s="1"/>
  <c r="D44" i="2"/>
  <c r="E44" i="2" s="1"/>
  <c r="D42" i="2"/>
  <c r="E42" i="2" s="1"/>
  <c r="D28" i="2"/>
  <c r="E28" i="2" s="1"/>
  <c r="D15" i="2"/>
  <c r="E15" i="2" s="1"/>
  <c r="E6" i="2"/>
  <c r="D79" i="1"/>
  <c r="E79" i="1" s="1"/>
  <c r="D76" i="1"/>
  <c r="E76" i="1" s="1"/>
  <c r="D74" i="1"/>
  <c r="E74" i="1" s="1"/>
  <c r="D61" i="1"/>
  <c r="E61" i="1" s="1"/>
  <c r="D50" i="1"/>
  <c r="E50" i="1" s="1"/>
  <c r="D39" i="1"/>
  <c r="E39" i="1" s="1"/>
  <c r="E28" i="1"/>
  <c r="D98" i="5" l="1"/>
  <c r="F98" i="5" s="1"/>
  <c r="D94" i="5"/>
  <c r="F94" i="5" s="1"/>
  <c r="D89" i="5"/>
  <c r="F89" i="5" s="1"/>
  <c r="D378" i="2" l="1"/>
  <c r="D548" i="1" l="1"/>
  <c r="D545" i="1"/>
  <c r="D542" i="1"/>
  <c r="D538" i="1"/>
  <c r="D537" i="1"/>
  <c r="D560" i="1"/>
  <c r="D558" i="1"/>
  <c r="D533" i="1"/>
  <c r="D522" i="1"/>
  <c r="D507" i="1"/>
  <c r="D506" i="1"/>
  <c r="D505" i="1"/>
  <c r="D492" i="1"/>
  <c r="D370" i="1"/>
  <c r="D367" i="1"/>
  <c r="D364" i="1"/>
  <c r="D362" i="1"/>
  <c r="D358" i="1"/>
  <c r="D356" i="1"/>
  <c r="D384" i="1"/>
  <c r="D382" i="1"/>
  <c r="D380" i="1"/>
  <c r="D378" i="1"/>
  <c r="D352" i="1"/>
  <c r="D349" i="1"/>
  <c r="D347" i="1"/>
  <c r="D335" i="1"/>
  <c r="D324" i="1"/>
  <c r="D307" i="1"/>
  <c r="D306" i="1"/>
  <c r="D305" i="1"/>
  <c r="D293" i="1"/>
  <c r="D291" i="1"/>
  <c r="D195" i="1"/>
  <c r="D194" i="1"/>
  <c r="D193" i="1"/>
  <c r="D192" i="1"/>
  <c r="D188" i="1"/>
  <c r="D187" i="1"/>
  <c r="D186" i="1"/>
  <c r="D185" i="1"/>
  <c r="D184" i="1"/>
  <c r="D174" i="1"/>
  <c r="E174" i="1" s="1"/>
  <c r="D171" i="1"/>
  <c r="D168" i="1"/>
  <c r="D165" i="1"/>
  <c r="E165" i="1" s="1"/>
  <c r="D161" i="1"/>
  <c r="D159" i="1"/>
  <c r="E159" i="1" s="1"/>
  <c r="D155" i="1"/>
  <c r="D153" i="1"/>
  <c r="E153" i="1" s="1"/>
  <c r="D151" i="1"/>
  <c r="D137" i="1"/>
  <c r="D127" i="1"/>
  <c r="D109" i="1"/>
  <c r="D108" i="1"/>
  <c r="D107" i="1"/>
  <c r="E107" i="1" s="1"/>
  <c r="D94" i="1"/>
  <c r="D92" i="1"/>
  <c r="D21" i="1"/>
  <c r="D20" i="1"/>
  <c r="D18" i="1"/>
  <c r="D16" i="1"/>
  <c r="E16" i="1" s="1"/>
  <c r="D6" i="1"/>
  <c r="E6" i="1" s="1"/>
  <c r="D394" i="2"/>
  <c r="D391" i="2"/>
  <c r="D387" i="2"/>
  <c r="D383" i="2"/>
  <c r="D381" i="2"/>
  <c r="D365" i="2"/>
  <c r="D364" i="2"/>
  <c r="D353" i="2"/>
  <c r="D339" i="2"/>
  <c r="D336" i="2"/>
  <c r="D333" i="2"/>
  <c r="D330" i="2"/>
  <c r="D326" i="2"/>
  <c r="D324" i="2"/>
  <c r="D345" i="2"/>
  <c r="D321" i="2"/>
  <c r="D319" i="2"/>
  <c r="D317" i="2"/>
  <c r="D308" i="2"/>
  <c r="D294" i="2"/>
  <c r="D293" i="2"/>
  <c r="D292" i="2"/>
  <c r="D281" i="2"/>
  <c r="D196" i="2"/>
  <c r="D194" i="2"/>
  <c r="D191" i="2"/>
  <c r="D186" i="2"/>
  <c r="D182" i="2"/>
  <c r="D181" i="2"/>
  <c r="D205" i="2"/>
  <c r="D202" i="2"/>
  <c r="D178" i="2"/>
  <c r="D176" i="2"/>
  <c r="D174" i="2"/>
  <c r="D164" i="2"/>
  <c r="D149" i="2"/>
  <c r="D148" i="2"/>
  <c r="D147" i="2"/>
  <c r="D136" i="2"/>
  <c r="D134" i="2"/>
  <c r="D128" i="2"/>
  <c r="D126" i="2"/>
  <c r="D120" i="2"/>
  <c r="D116" i="2"/>
  <c r="D113" i="2"/>
  <c r="D109" i="2"/>
  <c r="D107" i="2"/>
  <c r="D104" i="2"/>
  <c r="D102" i="2"/>
  <c r="D100" i="2"/>
  <c r="D89" i="2"/>
  <c r="D75" i="2"/>
  <c r="D74" i="2"/>
  <c r="D58" i="2"/>
  <c r="D56" i="2"/>
  <c r="D18" i="3"/>
  <c r="D7" i="13"/>
  <c r="D10" i="13"/>
  <c r="D26" i="13"/>
  <c r="D28" i="13"/>
  <c r="D46" i="13"/>
  <c r="D66" i="13"/>
  <c r="D68" i="13"/>
  <c r="E394" i="2" l="1"/>
  <c r="E391" i="2"/>
  <c r="E387" i="2"/>
  <c r="E383" i="2"/>
  <c r="E381" i="2"/>
  <c r="E378" i="2"/>
  <c r="E365" i="2"/>
  <c r="E364" i="2"/>
  <c r="E353" i="2"/>
  <c r="E339" i="2"/>
  <c r="E336" i="2"/>
  <c r="E333" i="2"/>
  <c r="E330" i="2"/>
  <c r="E326" i="2"/>
  <c r="E324" i="2"/>
  <c r="E345" i="2"/>
  <c r="E321" i="2"/>
  <c r="E319" i="2"/>
  <c r="E317" i="2"/>
  <c r="E308" i="2"/>
  <c r="E294" i="2"/>
  <c r="E293" i="2"/>
  <c r="E292" i="2"/>
  <c r="E281" i="2"/>
  <c r="E196" i="2"/>
  <c r="E194" i="2"/>
  <c r="E191" i="2"/>
  <c r="E186" i="2"/>
  <c r="E182" i="2"/>
  <c r="E181" i="2"/>
  <c r="E205" i="2"/>
  <c r="E202" i="2"/>
  <c r="E178" i="2"/>
  <c r="E176" i="2"/>
  <c r="E174" i="2"/>
  <c r="E164" i="2"/>
  <c r="E149" i="2"/>
  <c r="E148" i="2"/>
  <c r="E147" i="2"/>
  <c r="E136" i="2"/>
  <c r="E134" i="2"/>
  <c r="E128" i="2"/>
  <c r="E126" i="2"/>
  <c r="E120" i="2"/>
  <c r="E116" i="2"/>
  <c r="E113" i="2"/>
  <c r="E109" i="2"/>
  <c r="E107" i="2"/>
  <c r="E104" i="2"/>
  <c r="E102" i="2"/>
  <c r="E100" i="2"/>
  <c r="E89" i="2"/>
  <c r="E75" i="2"/>
  <c r="E74" i="2"/>
  <c r="E58" i="2"/>
  <c r="E56" i="2"/>
  <c r="E548" i="1"/>
  <c r="E545" i="1"/>
  <c r="E542" i="1"/>
  <c r="E538" i="1"/>
  <c r="E537" i="1"/>
  <c r="E560" i="1"/>
  <c r="E558" i="1"/>
  <c r="E533" i="1"/>
  <c r="E522" i="1"/>
  <c r="E507" i="1"/>
  <c r="E506" i="1"/>
  <c r="E505" i="1"/>
  <c r="E492" i="1"/>
  <c r="E370" i="1"/>
  <c r="E367" i="1"/>
  <c r="E364" i="1"/>
  <c r="E362" i="1"/>
  <c r="E358" i="1"/>
  <c r="E356" i="1"/>
  <c r="E384" i="1"/>
  <c r="E382" i="1"/>
  <c r="E380" i="1"/>
  <c r="E378" i="1"/>
  <c r="E352" i="1"/>
  <c r="E349" i="1"/>
  <c r="E347" i="1"/>
  <c r="E335" i="1"/>
  <c r="E324" i="1"/>
  <c r="E307" i="1"/>
  <c r="E306" i="1"/>
  <c r="E305" i="1"/>
  <c r="E293" i="1"/>
  <c r="E291" i="1"/>
  <c r="E195" i="1"/>
  <c r="E194" i="1"/>
  <c r="E193" i="1"/>
  <c r="E192" i="1"/>
  <c r="E188" i="1"/>
  <c r="E187" i="1"/>
  <c r="E186" i="1"/>
  <c r="E185" i="1"/>
  <c r="E184" i="1"/>
  <c r="E171" i="1"/>
  <c r="E168" i="1"/>
  <c r="E161" i="1"/>
  <c r="E155" i="1"/>
  <c r="E151" i="1"/>
  <c r="E137" i="1"/>
  <c r="E127" i="1"/>
  <c r="E109" i="1"/>
  <c r="E108" i="1"/>
  <c r="E94" i="1"/>
  <c r="E92" i="1"/>
  <c r="E90" i="1"/>
  <c r="E21" i="1"/>
  <c r="E20" i="1"/>
  <c r="E18" i="1"/>
  <c r="D2375" i="5" l="1"/>
  <c r="F2375" i="5" s="1"/>
  <c r="D2337" i="5"/>
  <c r="F2337" i="5" s="1"/>
  <c r="D2329" i="5"/>
  <c r="F2329" i="5" s="1"/>
  <c r="D2306" i="5"/>
  <c r="F2306" i="5" s="1"/>
  <c r="D2305" i="5"/>
  <c r="F2305" i="5" s="1"/>
  <c r="D2289" i="5"/>
  <c r="F2289" i="5" s="1"/>
  <c r="D2288" i="5"/>
  <c r="F2288" i="5" s="1"/>
  <c r="D2272" i="5"/>
  <c r="F2272" i="5" s="1"/>
  <c r="D2271" i="5"/>
  <c r="F2271" i="5" s="1"/>
  <c r="D1174" i="5"/>
  <c r="F1174" i="5" s="1"/>
  <c r="D1168" i="5"/>
  <c r="F1168" i="5" s="1"/>
  <c r="D1159" i="5"/>
  <c r="F1159" i="5" s="1"/>
  <c r="D2029" i="5" l="1"/>
  <c r="F2029" i="5" s="1"/>
  <c r="D2025" i="5"/>
  <c r="F2025" i="5" s="1"/>
  <c r="D124" i="14" l="1"/>
  <c r="F124" i="14" s="1"/>
  <c r="D108" i="14"/>
  <c r="F108" i="14" s="1"/>
  <c r="D92" i="14"/>
  <c r="F92" i="14" s="1"/>
  <c r="D68" i="14"/>
  <c r="F68" i="14" s="1"/>
  <c r="D16" i="14"/>
  <c r="F16" i="14" s="1"/>
  <c r="D30" i="14"/>
  <c r="F30" i="14" s="1"/>
  <c r="F68" i="13"/>
  <c r="F66" i="13"/>
  <c r="F46" i="13" l="1"/>
  <c r="D881" i="5" l="1"/>
  <c r="F881" i="5" s="1"/>
  <c r="D677" i="5"/>
  <c r="F677" i="5" s="1"/>
  <c r="D545" i="5"/>
  <c r="F545" i="5" s="1"/>
  <c r="D2492" i="5" l="1"/>
  <c r="D2490" i="5"/>
  <c r="D2489" i="5"/>
  <c r="D2478" i="5"/>
  <c r="D2476" i="5"/>
  <c r="D2475" i="5"/>
  <c r="D2461" i="5"/>
  <c r="D2459" i="5"/>
  <c r="D2458" i="5"/>
  <c r="D2446" i="5"/>
  <c r="D2445" i="5"/>
  <c r="D2424" i="5"/>
  <c r="D2419" i="5"/>
  <c r="D2418" i="5"/>
  <c r="D2413" i="5"/>
  <c r="D2412" i="5"/>
  <c r="D2388" i="5"/>
  <c r="D2381" i="5"/>
  <c r="D2380" i="5"/>
  <c r="D2379" i="5"/>
  <c r="D2378" i="5"/>
  <c r="D2377" i="5"/>
  <c r="D2376" i="5"/>
  <c r="D2374" i="5"/>
  <c r="D2373" i="5"/>
  <c r="D2372" i="5"/>
  <c r="D2371" i="5"/>
  <c r="D2370" i="5"/>
  <c r="D2369" i="5"/>
  <c r="D2362" i="5"/>
  <c r="D2339" i="5"/>
  <c r="D2338" i="5"/>
  <c r="D2340" i="5"/>
  <c r="D2336" i="5"/>
  <c r="D2335" i="5"/>
  <c r="D2334" i="5"/>
  <c r="D2328" i="5"/>
  <c r="D2327" i="5"/>
  <c r="D2326" i="5"/>
  <c r="D2325" i="5"/>
  <c r="D2324" i="5"/>
  <c r="D2323" i="5"/>
  <c r="D2316" i="5"/>
  <c r="D2304" i="5"/>
  <c r="D2303" i="5"/>
  <c r="D2302" i="5"/>
  <c r="D2301" i="5"/>
  <c r="D2295" i="5"/>
  <c r="D2287" i="5"/>
  <c r="D2286" i="5"/>
  <c r="D2285" i="5"/>
  <c r="D2284" i="5"/>
  <c r="D2278" i="5"/>
  <c r="D2270" i="5"/>
  <c r="D2269" i="5"/>
  <c r="D2268" i="5"/>
  <c r="D2262" i="5"/>
  <c r="D2228" i="5"/>
  <c r="D2207" i="5"/>
  <c r="D2203" i="5"/>
  <c r="D2200" i="5"/>
  <c r="D2192" i="5"/>
  <c r="D2190" i="5"/>
  <c r="D2184" i="5"/>
  <c r="D2182" i="5"/>
  <c r="D2177" i="5"/>
  <c r="D2175" i="5"/>
  <c r="D2151" i="5"/>
  <c r="D2133" i="5"/>
  <c r="D2125" i="5"/>
  <c r="D2120" i="5"/>
  <c r="D2107" i="5"/>
  <c r="D2103" i="5"/>
  <c r="D2099" i="5"/>
  <c r="D2094" i="5"/>
  <c r="D2089" i="5"/>
  <c r="D2085" i="5"/>
  <c r="D2082" i="5"/>
  <c r="D2067" i="5"/>
  <c r="D2060" i="5"/>
  <c r="D2054" i="5"/>
  <c r="D2040" i="5"/>
  <c r="D2037" i="5"/>
  <c r="D2034" i="5"/>
  <c r="D2005" i="5"/>
  <c r="D1975" i="5"/>
  <c r="D1970" i="5"/>
  <c r="D1963" i="5"/>
  <c r="D1957" i="5"/>
  <c r="D1955" i="5"/>
  <c r="D1947" i="5"/>
  <c r="D1934" i="5"/>
  <c r="D1916" i="5"/>
  <c r="D1910" i="5"/>
  <c r="D1905" i="5"/>
  <c r="D1896" i="5"/>
  <c r="D1894" i="5"/>
  <c r="D1887" i="5"/>
  <c r="D1884" i="5"/>
  <c r="D1882" i="5"/>
  <c r="D1874" i="5"/>
  <c r="D1871" i="5"/>
  <c r="D1868" i="5"/>
  <c r="D1866" i="5"/>
  <c r="D1858" i="5"/>
  <c r="D1855" i="5"/>
  <c r="D1853" i="5"/>
  <c r="D1851" i="5"/>
  <c r="D1849" i="5"/>
  <c r="D1838" i="5"/>
  <c r="D1835" i="5"/>
  <c r="D1833" i="5"/>
  <c r="D1831" i="5"/>
  <c r="D1829" i="5"/>
  <c r="D1824" i="5"/>
  <c r="D1822" i="5"/>
  <c r="D1820" i="5"/>
  <c r="D1818" i="5"/>
  <c r="D1816" i="5"/>
  <c r="D1804" i="5"/>
  <c r="D1799" i="5"/>
  <c r="D1775" i="5"/>
  <c r="D1768" i="5"/>
  <c r="D1761" i="5"/>
  <c r="D1754" i="5"/>
  <c r="D1747" i="5"/>
  <c r="D1734" i="5"/>
  <c r="D1730" i="5"/>
  <c r="D1714" i="5"/>
  <c r="D1710" i="5"/>
  <c r="D1706" i="5"/>
  <c r="D1703" i="5"/>
  <c r="D1700" i="5"/>
  <c r="D1695" i="5"/>
  <c r="D1692" i="5"/>
  <c r="D1688" i="5"/>
  <c r="D1662" i="5"/>
  <c r="D1660" i="5"/>
  <c r="D1658" i="5"/>
  <c r="D1657" i="5"/>
  <c r="D1651" i="5"/>
  <c r="D1617" i="5"/>
  <c r="D1611" i="5"/>
  <c r="D1594" i="5"/>
  <c r="D1580" i="5"/>
  <c r="D1561" i="5"/>
  <c r="D1557" i="5"/>
  <c r="D1553" i="5"/>
  <c r="D1548" i="5"/>
  <c r="D1523" i="5"/>
  <c r="D1517" i="5"/>
  <c r="D1515" i="5"/>
  <c r="D1508" i="5"/>
  <c r="D1502" i="5"/>
  <c r="D1500" i="5"/>
  <c r="D1493" i="5"/>
  <c r="D1486" i="5"/>
  <c r="D1480" i="5"/>
  <c r="D1463" i="5"/>
  <c r="D1446" i="5"/>
  <c r="D1445" i="5"/>
  <c r="D1442" i="5"/>
  <c r="D1439" i="5"/>
  <c r="D1435" i="5"/>
  <c r="D1434" i="5"/>
  <c r="D1431" i="5"/>
  <c r="D1428" i="5"/>
  <c r="D1424" i="5"/>
  <c r="D1422" i="5"/>
  <c r="D1407" i="5"/>
  <c r="D1402" i="5"/>
  <c r="D1388" i="5"/>
  <c r="D1384" i="5"/>
  <c r="D1367" i="5"/>
  <c r="D1363" i="5"/>
  <c r="D1334" i="5"/>
  <c r="D1328" i="5"/>
  <c r="D1322" i="5"/>
  <c r="D1306" i="5"/>
  <c r="D1302" i="5"/>
  <c r="D1298" i="5"/>
  <c r="D1294" i="5"/>
  <c r="D1273" i="5"/>
  <c r="D1269" i="5"/>
  <c r="D1263" i="5"/>
  <c r="D1260" i="5"/>
  <c r="D1255" i="5"/>
  <c r="D1250" i="5"/>
  <c r="D1245" i="5"/>
  <c r="D1209" i="5"/>
  <c r="D1205" i="5"/>
  <c r="D1223" i="5"/>
  <c r="D1216" i="5"/>
  <c r="D1187" i="5"/>
  <c r="D1181" i="5"/>
  <c r="D1179" i="5"/>
  <c r="D1177" i="5"/>
  <c r="D1162" i="5"/>
  <c r="D1155" i="5"/>
  <c r="D1150" i="5"/>
  <c r="D1143" i="5"/>
  <c r="D1137" i="5"/>
  <c r="D1131" i="5"/>
  <c r="D1113" i="5"/>
  <c r="D1108" i="5"/>
  <c r="D1103" i="5"/>
  <c r="D1099" i="5"/>
  <c r="D1095" i="5"/>
  <c r="D1090" i="5"/>
  <c r="D1059" i="5"/>
  <c r="D1054" i="5"/>
  <c r="D1051" i="5"/>
  <c r="D1030" i="5"/>
  <c r="D1016" i="5"/>
  <c r="D1003" i="5"/>
  <c r="D991" i="5"/>
  <c r="D976" i="5"/>
  <c r="D956" i="5"/>
  <c r="D949" i="5"/>
  <c r="D938" i="5"/>
  <c r="D919" i="5"/>
  <c r="D912" i="5"/>
  <c r="D906" i="5"/>
  <c r="D901" i="5"/>
  <c r="D887" i="5"/>
  <c r="D886" i="5"/>
  <c r="D885" i="5"/>
  <c r="D864" i="5"/>
  <c r="D859" i="5"/>
  <c r="D850" i="5"/>
  <c r="D829" i="5"/>
  <c r="D806" i="5"/>
  <c r="D802" i="5"/>
  <c r="D797" i="5"/>
  <c r="D792" i="5"/>
  <c r="D787" i="5"/>
  <c r="D770" i="5"/>
  <c r="D761" i="5"/>
  <c r="D716" i="5"/>
  <c r="D718" i="5"/>
  <c r="D720" i="5"/>
  <c r="D722" i="5"/>
  <c r="D723" i="5"/>
  <c r="D724" i="5"/>
  <c r="D726" i="5"/>
  <c r="D727" i="5"/>
  <c r="D728" i="5"/>
  <c r="D734" i="5"/>
  <c r="D737" i="5"/>
  <c r="D740" i="5"/>
  <c r="D742" i="5"/>
  <c r="D743" i="5"/>
  <c r="D714" i="5"/>
  <c r="D706" i="5"/>
  <c r="D708" i="5"/>
  <c r="D709" i="5"/>
  <c r="D710" i="5"/>
  <c r="D711" i="5"/>
  <c r="D704" i="5"/>
  <c r="D702" i="5"/>
  <c r="D700" i="5"/>
  <c r="D699" i="5"/>
  <c r="D697" i="5"/>
  <c r="D695" i="5"/>
  <c r="D676" i="5"/>
  <c r="D678" i="5"/>
  <c r="D679" i="5"/>
  <c r="D681" i="5"/>
  <c r="D682" i="5"/>
  <c r="D683" i="5"/>
  <c r="D684" i="5"/>
  <c r="D656" i="5"/>
  <c r="D658" i="5"/>
  <c r="D659" i="5"/>
  <c r="D660" i="5"/>
  <c r="D663" i="5"/>
  <c r="D664" i="5"/>
  <c r="D667" i="5"/>
  <c r="D668" i="5"/>
  <c r="D671" i="5"/>
  <c r="D673" i="5"/>
  <c r="D655" i="5"/>
  <c r="D628" i="5"/>
  <c r="D630" i="5"/>
  <c r="D631" i="5"/>
  <c r="D633" i="5"/>
  <c r="D635" i="5"/>
  <c r="D637" i="5"/>
  <c r="D638" i="5"/>
  <c r="D639" i="5"/>
  <c r="D640" i="5"/>
  <c r="D641" i="5"/>
  <c r="D642" i="5"/>
  <c r="D643" i="5"/>
  <c r="D644" i="5"/>
  <c r="D645" i="5"/>
  <c r="D627" i="5"/>
  <c r="D577" i="5"/>
  <c r="D578" i="5"/>
  <c r="D580" i="5"/>
  <c r="D581" i="5"/>
  <c r="D582" i="5"/>
  <c r="D585" i="5"/>
  <c r="D586" i="5"/>
  <c r="D589" i="5"/>
  <c r="D590" i="5"/>
  <c r="D592" i="5"/>
  <c r="D593" i="5"/>
  <c r="D595" i="5"/>
  <c r="D597" i="5"/>
  <c r="D599" i="5"/>
  <c r="D600" i="5"/>
  <c r="D601" i="5"/>
  <c r="D602" i="5"/>
  <c r="D603" i="5"/>
  <c r="D604" i="5"/>
  <c r="D605" i="5"/>
  <c r="D606" i="5"/>
  <c r="D607" i="5"/>
  <c r="D608" i="5"/>
  <c r="D609" i="5"/>
  <c r="D614" i="5"/>
  <c r="D616" i="5"/>
  <c r="D618" i="5"/>
  <c r="D620" i="5"/>
  <c r="D621" i="5"/>
  <c r="D622" i="5"/>
  <c r="D623" i="5"/>
  <c r="D624" i="5"/>
  <c r="D576" i="5"/>
  <c r="D575" i="5"/>
  <c r="D574" i="5"/>
  <c r="D573" i="5"/>
  <c r="D570" i="5"/>
  <c r="D567" i="5"/>
  <c r="D566" i="5"/>
  <c r="D563" i="5"/>
  <c r="D562" i="5"/>
  <c r="D559" i="5"/>
  <c r="D558" i="5"/>
  <c r="D516" i="5"/>
  <c r="D518" i="5"/>
  <c r="D519" i="5"/>
  <c r="D520" i="5"/>
  <c r="D521" i="5"/>
  <c r="D522" i="5"/>
  <c r="D523" i="5"/>
  <c r="D524" i="5"/>
  <c r="D526" i="5"/>
  <c r="D527" i="5"/>
  <c r="D537" i="5"/>
  <c r="D538" i="5"/>
  <c r="D539" i="5"/>
  <c r="D542" i="5"/>
  <c r="D543" i="5"/>
  <c r="D544" i="5"/>
  <c r="D546" i="5"/>
  <c r="D547" i="5"/>
  <c r="D548" i="5"/>
  <c r="D549" i="5"/>
  <c r="D550" i="5"/>
  <c r="D551" i="5"/>
  <c r="D552" i="5"/>
  <c r="D553" i="5"/>
  <c r="D554" i="5"/>
  <c r="D555" i="5"/>
  <c r="D515" i="5"/>
  <c r="D509" i="5"/>
  <c r="D510" i="5"/>
  <c r="D511" i="5"/>
  <c r="D512" i="5"/>
  <c r="D508" i="5"/>
  <c r="D487" i="5"/>
  <c r="D483" i="5"/>
  <c r="D479" i="5"/>
  <c r="D475" i="5"/>
  <c r="D472" i="5"/>
  <c r="D459" i="5"/>
  <c r="D439" i="5"/>
  <c r="D434" i="5"/>
  <c r="D427" i="5"/>
  <c r="D415" i="5"/>
  <c r="D421" i="5"/>
  <c r="D407" i="5"/>
  <c r="D399" i="5"/>
  <c r="D395" i="5"/>
  <c r="D386" i="5"/>
  <c r="D380" i="5"/>
  <c r="D370" i="5"/>
  <c r="D367" i="5"/>
  <c r="D361" i="5"/>
  <c r="D358" i="5"/>
  <c r="D355" i="5"/>
  <c r="D346" i="5"/>
  <c r="D336" i="5"/>
  <c r="D333" i="5"/>
  <c r="D327" i="5"/>
  <c r="D324" i="5"/>
  <c r="D321" i="5"/>
  <c r="D314" i="5"/>
  <c r="D306" i="5"/>
  <c r="D303" i="5"/>
  <c r="D299" i="5"/>
  <c r="D297" i="5"/>
  <c r="D289" i="5"/>
  <c r="D274" i="5"/>
  <c r="D272" i="5"/>
  <c r="D263" i="5"/>
  <c r="D250" i="5"/>
  <c r="D245" i="5"/>
  <c r="D225" i="5"/>
  <c r="D147" i="5"/>
  <c r="D146" i="5"/>
  <c r="D145" i="5"/>
  <c r="D136" i="5"/>
  <c r="D127" i="5"/>
  <c r="D79" i="5"/>
  <c r="D75" i="5"/>
  <c r="D72" i="5"/>
  <c r="D67" i="5"/>
  <c r="D59" i="5"/>
  <c r="D55" i="5"/>
  <c r="D48" i="5"/>
  <c r="D29" i="5"/>
  <c r="D21" i="5"/>
  <c r="D15" i="5"/>
  <c r="F79" i="5" l="1"/>
  <c r="F44" i="13" l="1"/>
  <c r="F28" i="13"/>
  <c r="F26" i="13"/>
  <c r="F10" i="13"/>
  <c r="F7" i="13"/>
  <c r="F1517" i="5"/>
  <c r="F1515" i="5"/>
  <c r="F1500" i="5"/>
  <c r="F1502" i="5"/>
  <c r="F1486" i="5"/>
  <c r="F1030" i="5" l="1"/>
  <c r="F1016" i="5"/>
  <c r="F723" i="5"/>
  <c r="F716" i="5"/>
  <c r="F709" i="5"/>
  <c r="F708" i="5"/>
  <c r="F706" i="5"/>
  <c r="F695" i="5"/>
  <c r="F711" i="5"/>
  <c r="F710" i="5"/>
  <c r="F704" i="5"/>
  <c r="F702" i="5"/>
  <c r="F700" i="5"/>
  <c r="F699" i="5"/>
  <c r="F697" i="5"/>
  <c r="F668" i="5"/>
  <c r="F659" i="5"/>
  <c r="F656" i="5"/>
  <c r="F655" i="5"/>
  <c r="F664" i="5"/>
  <c r="F663" i="5"/>
  <c r="F660" i="5"/>
  <c r="F658" i="5"/>
  <c r="F638" i="5"/>
  <c r="F621" i="5"/>
  <c r="F600" i="5"/>
  <c r="F586" i="5"/>
  <c r="F559" i="5"/>
  <c r="F539" i="5"/>
  <c r="F136" i="5"/>
  <c r="F2262" i="5" l="1"/>
  <c r="F1480" i="5"/>
  <c r="F1435" i="5"/>
  <c r="F1434" i="5"/>
  <c r="F2040" i="5" l="1"/>
  <c r="F2037" i="5"/>
  <c r="F336" i="5"/>
  <c r="F2492" i="5"/>
  <c r="F2490" i="5"/>
  <c r="F2489" i="5"/>
  <c r="F2478" i="5"/>
  <c r="F2476" i="5"/>
  <c r="F2475" i="5"/>
  <c r="F2461" i="5"/>
  <c r="F2459" i="5"/>
  <c r="F2458" i="5"/>
  <c r="F2446" i="5"/>
  <c r="F2445" i="5"/>
  <c r="F2424" i="5"/>
  <c r="F2419" i="5"/>
  <c r="F2418" i="5"/>
  <c r="F2413" i="5"/>
  <c r="F2412" i="5"/>
  <c r="F2388" i="5"/>
  <c r="F2381" i="5"/>
  <c r="F2380" i="5"/>
  <c r="F2379" i="5"/>
  <c r="F2378" i="5"/>
  <c r="F2377" i="5"/>
  <c r="F2376" i="5"/>
  <c r="F2374" i="5"/>
  <c r="F2373" i="5"/>
  <c r="F2372" i="5"/>
  <c r="F2371" i="5"/>
  <c r="F2370" i="5"/>
  <c r="F2369" i="5"/>
  <c r="F2362" i="5"/>
  <c r="F2339" i="5"/>
  <c r="F2338" i="5"/>
  <c r="F2340" i="5"/>
  <c r="F2336" i="5"/>
  <c r="F2335" i="5"/>
  <c r="F2334" i="5"/>
  <c r="F2328" i="5"/>
  <c r="F2327" i="5"/>
  <c r="F2326" i="5"/>
  <c r="F2325" i="5"/>
  <c r="F2324" i="5"/>
  <c r="F2323" i="5"/>
  <c r="F2316" i="5"/>
  <c r="F2304" i="5"/>
  <c r="F2303" i="5"/>
  <c r="F2302" i="5"/>
  <c r="F2301" i="5"/>
  <c r="F2295" i="5"/>
  <c r="F2287" i="5"/>
  <c r="F2286" i="5"/>
  <c r="F2285" i="5"/>
  <c r="F2284" i="5"/>
  <c r="F2278" i="5"/>
  <c r="F2270" i="5"/>
  <c r="F2269" i="5"/>
  <c r="F2268" i="5"/>
  <c r="F2228" i="5"/>
  <c r="F2207" i="5"/>
  <c r="F2203" i="5"/>
  <c r="F2200" i="5"/>
  <c r="F2192" i="5"/>
  <c r="F2190" i="5"/>
  <c r="F2184" i="5"/>
  <c r="F2182" i="5"/>
  <c r="F2177" i="5"/>
  <c r="F2175" i="5"/>
  <c r="F2151" i="5"/>
  <c r="F2133" i="5"/>
  <c r="F2125" i="5"/>
  <c r="F2120" i="5"/>
  <c r="F2107" i="5"/>
  <c r="F2103" i="5"/>
  <c r="F2099" i="5"/>
  <c r="F2094" i="5"/>
  <c r="F2089" i="5"/>
  <c r="F2085" i="5"/>
  <c r="F2082" i="5"/>
  <c r="F2067" i="5"/>
  <c r="F2060" i="5"/>
  <c r="F2054" i="5"/>
  <c r="F2034" i="5"/>
  <c r="F2005" i="5"/>
  <c r="F1975" i="5"/>
  <c r="F1970" i="5"/>
  <c r="F1963" i="5"/>
  <c r="F1957" i="5"/>
  <c r="F1955" i="5"/>
  <c r="F1947" i="5"/>
  <c r="F1934" i="5"/>
  <c r="F1916" i="5"/>
  <c r="F1910" i="5"/>
  <c r="F1905" i="5"/>
  <c r="F1896" i="5"/>
  <c r="F1894" i="5"/>
  <c r="F1887" i="5"/>
  <c r="F1884" i="5"/>
  <c r="F1882" i="5"/>
  <c r="F1874" i="5"/>
  <c r="F1871" i="5"/>
  <c r="F1868" i="5"/>
  <c r="F1866" i="5"/>
  <c r="F1858" i="5"/>
  <c r="F1855" i="5"/>
  <c r="F1853" i="5"/>
  <c r="F1851" i="5"/>
  <c r="F1849" i="5"/>
  <c r="F1838" i="5"/>
  <c r="F1835" i="5"/>
  <c r="F1833" i="5"/>
  <c r="F1831" i="5"/>
  <c r="F1829" i="5"/>
  <c r="F1824" i="5"/>
  <c r="F1822" i="5"/>
  <c r="F1820" i="5"/>
  <c r="F1818" i="5"/>
  <c r="F1816" i="5"/>
  <c r="F1804" i="5"/>
  <c r="F1799" i="5"/>
  <c r="F1775" i="5"/>
  <c r="F1768" i="5"/>
  <c r="F1761" i="5"/>
  <c r="F1754" i="5"/>
  <c r="F1747" i="5"/>
  <c r="F1734" i="5"/>
  <c r="F1730" i="5"/>
  <c r="F1714" i="5"/>
  <c r="F1710" i="5"/>
  <c r="F1706" i="5"/>
  <c r="F1703" i="5"/>
  <c r="F1700" i="5"/>
  <c r="F1695" i="5"/>
  <c r="F1692" i="5"/>
  <c r="F1688" i="5"/>
  <c r="F1662" i="5"/>
  <c r="F1660" i="5"/>
  <c r="F1658" i="5"/>
  <c r="F1657" i="5"/>
  <c r="F1651" i="5"/>
  <c r="F1617" i="5"/>
  <c r="F1611" i="5"/>
  <c r="F1594" i="5"/>
  <c r="F1580" i="5"/>
  <c r="F1561" i="5"/>
  <c r="F1557" i="5"/>
  <c r="F1553" i="5"/>
  <c r="F1548" i="5"/>
  <c r="F1523" i="5"/>
  <c r="F1508" i="5"/>
  <c r="F1493" i="5"/>
  <c r="F1463" i="5"/>
  <c r="F1446" i="5"/>
  <c r="F1445" i="5"/>
  <c r="F1442" i="5"/>
  <c r="F1439" i="5"/>
  <c r="F1431" i="5"/>
  <c r="F1428" i="5"/>
  <c r="F1424" i="5"/>
  <c r="F1422" i="5"/>
  <c r="F1407" i="5"/>
  <c r="F1402" i="5"/>
  <c r="F1388" i="5"/>
  <c r="F1384" i="5"/>
  <c r="F1367" i="5"/>
  <c r="F1363" i="5"/>
  <c r="F1334" i="5"/>
  <c r="F1328" i="5"/>
  <c r="F1322" i="5"/>
  <c r="F1306" i="5"/>
  <c r="F1302" i="5"/>
  <c r="F1298" i="5"/>
  <c r="F1294" i="5"/>
  <c r="F1273" i="5"/>
  <c r="F1269" i="5"/>
  <c r="F1263" i="5"/>
  <c r="F1260" i="5"/>
  <c r="F1255" i="5"/>
  <c r="F1250" i="5"/>
  <c r="F1245" i="5"/>
  <c r="F1223" i="5"/>
  <c r="F1216" i="5"/>
  <c r="F1209" i="5"/>
  <c r="F1205" i="5"/>
  <c r="F1187" i="5"/>
  <c r="F1181" i="5"/>
  <c r="F1179" i="5"/>
  <c r="F1177" i="5"/>
  <c r="F1162" i="5"/>
  <c r="F1155" i="5"/>
  <c r="F1150" i="5"/>
  <c r="F1143" i="5"/>
  <c r="F1137" i="5"/>
  <c r="F1131" i="5"/>
  <c r="F1113" i="5"/>
  <c r="F1108" i="5"/>
  <c r="F1103" i="5"/>
  <c r="F1099" i="5"/>
  <c r="F1095" i="5"/>
  <c r="F1090" i="5"/>
  <c r="F1059" i="5"/>
  <c r="F1054" i="5"/>
  <c r="F1051" i="5"/>
  <c r="F1003" i="5"/>
  <c r="F991" i="5"/>
  <c r="F976" i="5"/>
  <c r="F956" i="5"/>
  <c r="F949" i="5"/>
  <c r="F938" i="5"/>
  <c r="F919" i="5"/>
  <c r="F912" i="5"/>
  <c r="F906" i="5"/>
  <c r="F901" i="5"/>
  <c r="F887" i="5"/>
  <c r="F886" i="5"/>
  <c r="F885" i="5"/>
  <c r="F864" i="5"/>
  <c r="F859" i="5"/>
  <c r="F850" i="5"/>
  <c r="F829" i="5"/>
  <c r="F806" i="5"/>
  <c r="F802" i="5"/>
  <c r="F797" i="5"/>
  <c r="F792" i="5"/>
  <c r="F787" i="5"/>
  <c r="F770" i="5"/>
  <c r="F761" i="5"/>
  <c r="F743" i="5"/>
  <c r="F742" i="5"/>
  <c r="F740" i="5"/>
  <c r="F737" i="5"/>
  <c r="F734" i="5"/>
  <c r="F728" i="5"/>
  <c r="F727" i="5"/>
  <c r="F726" i="5"/>
  <c r="F724" i="5"/>
  <c r="F722" i="5"/>
  <c r="F720" i="5"/>
  <c r="F718" i="5"/>
  <c r="F714" i="5"/>
  <c r="F684" i="5"/>
  <c r="F683" i="5"/>
  <c r="F682" i="5"/>
  <c r="F681" i="5"/>
  <c r="F679" i="5"/>
  <c r="F678" i="5"/>
  <c r="F676" i="5"/>
  <c r="F673" i="5"/>
  <c r="F671" i="5"/>
  <c r="F667" i="5"/>
  <c r="F645" i="5"/>
  <c r="F644" i="5"/>
  <c r="F643" i="5"/>
  <c r="F642" i="5"/>
  <c r="F641" i="5"/>
  <c r="F640" i="5"/>
  <c r="F639" i="5"/>
  <c r="F637" i="5"/>
  <c r="F635" i="5"/>
  <c r="F633" i="5"/>
  <c r="F631" i="5"/>
  <c r="F630" i="5"/>
  <c r="F628" i="5"/>
  <c r="F627" i="5"/>
  <c r="F624" i="5"/>
  <c r="F623" i="5"/>
  <c r="F622" i="5"/>
  <c r="F620" i="5"/>
  <c r="F618" i="5"/>
  <c r="F616" i="5"/>
  <c r="F614" i="5"/>
  <c r="F609" i="5"/>
  <c r="F608" i="5"/>
  <c r="F607" i="5"/>
  <c r="F606" i="5"/>
  <c r="F605" i="5"/>
  <c r="F604" i="5"/>
  <c r="F603" i="5"/>
  <c r="F602" i="5"/>
  <c r="F601" i="5"/>
  <c r="F599" i="5"/>
  <c r="F597" i="5"/>
  <c r="F595" i="5"/>
  <c r="F593" i="5"/>
  <c r="F592" i="5"/>
  <c r="F590" i="5"/>
  <c r="F589" i="5"/>
  <c r="F585" i="5"/>
  <c r="F582" i="5"/>
  <c r="F581" i="5"/>
  <c r="F580" i="5"/>
  <c r="F578" i="5"/>
  <c r="F577" i="5"/>
  <c r="F576" i="5"/>
  <c r="F575" i="5"/>
  <c r="F574" i="5"/>
  <c r="F573" i="5"/>
  <c r="F570" i="5"/>
  <c r="F567" i="5"/>
  <c r="F566" i="5"/>
  <c r="F563" i="5"/>
  <c r="F562" i="5"/>
  <c r="F558" i="5"/>
  <c r="F555" i="5"/>
  <c r="F554" i="5"/>
  <c r="F553" i="5"/>
  <c r="F552" i="5"/>
  <c r="F551" i="5"/>
  <c r="F550" i="5"/>
  <c r="F549" i="5"/>
  <c r="F548" i="5"/>
  <c r="F547" i="5"/>
  <c r="F546" i="5"/>
  <c r="F544" i="5"/>
  <c r="F543" i="5"/>
  <c r="F542" i="5"/>
  <c r="F538" i="5"/>
  <c r="F537" i="5"/>
  <c r="F527" i="5"/>
  <c r="F526" i="5"/>
  <c r="F524" i="5"/>
  <c r="F523" i="5"/>
  <c r="F522" i="5"/>
  <c r="F521" i="5"/>
  <c r="F520" i="5"/>
  <c r="F519" i="5"/>
  <c r="F518" i="5"/>
  <c r="F516" i="5"/>
  <c r="F515" i="5"/>
  <c r="F512" i="5"/>
  <c r="F511" i="5"/>
  <c r="F510" i="5"/>
  <c r="F509" i="5"/>
  <c r="F508" i="5"/>
  <c r="F487" i="5"/>
  <c r="F483" i="5"/>
  <c r="F479" i="5"/>
  <c r="F475" i="5"/>
  <c r="F472" i="5"/>
  <c r="F459" i="5"/>
  <c r="F439" i="5"/>
  <c r="F434" i="5"/>
  <c r="F427" i="5"/>
  <c r="F421" i="5"/>
  <c r="F415" i="5"/>
  <c r="F407" i="5"/>
  <c r="F399" i="5"/>
  <c r="F395" i="5"/>
  <c r="F386" i="5"/>
  <c r="F380" i="5"/>
  <c r="F370" i="5"/>
  <c r="F367" i="5"/>
  <c r="F361" i="5"/>
  <c r="F358" i="5"/>
  <c r="F355" i="5"/>
  <c r="F346" i="5"/>
  <c r="F333" i="5"/>
  <c r="F327" i="5"/>
  <c r="F324" i="5"/>
  <c r="F321" i="5"/>
  <c r="F314" i="5"/>
  <c r="F306" i="5"/>
  <c r="F303" i="5"/>
  <c r="F299" i="5"/>
  <c r="F297" i="5"/>
  <c r="F289" i="5"/>
  <c r="F274" i="5"/>
  <c r="F272" i="5"/>
  <c r="F263" i="5"/>
  <c r="F250" i="5"/>
  <c r="F245" i="5"/>
  <c r="F225" i="5"/>
  <c r="F147" i="5"/>
  <c r="F146" i="5"/>
  <c r="F145" i="5"/>
  <c r="F127" i="5"/>
  <c r="F75" i="5"/>
  <c r="F72" i="5"/>
  <c r="F67" i="5"/>
  <c r="F59" i="5"/>
  <c r="F55" i="5"/>
  <c r="F48" i="5"/>
  <c r="F29" i="5"/>
  <c r="F21" i="5"/>
  <c r="F15" i="5"/>
  <c r="D46" i="3" l="1"/>
  <c r="E46" i="3" s="1"/>
  <c r="D43" i="3"/>
  <c r="E43" i="3" s="1"/>
  <c r="D40" i="3"/>
  <c r="E40" i="3" s="1"/>
  <c r="D36" i="3"/>
  <c r="E36" i="3" s="1"/>
  <c r="D34" i="3"/>
  <c r="E34" i="3" s="1"/>
  <c r="D58" i="3"/>
  <c r="E58" i="3" s="1"/>
  <c r="D56" i="3"/>
  <c r="E56" i="3" s="1"/>
  <c r="D54" i="3"/>
  <c r="E54" i="3" s="1"/>
  <c r="D52" i="3"/>
  <c r="E52" i="3" s="1"/>
  <c r="D19" i="3"/>
  <c r="E19" i="3" s="1"/>
  <c r="E18" i="3"/>
  <c r="E6" i="3"/>
</calcChain>
</file>

<file path=xl/sharedStrings.xml><?xml version="1.0" encoding="utf-8"?>
<sst xmlns="http://schemas.openxmlformats.org/spreadsheetml/2006/main" count="3933" uniqueCount="1432">
  <si>
    <t>Part</t>
  </si>
  <si>
    <t>Number</t>
  </si>
  <si>
    <t>Skid Steer Loader</t>
  </si>
  <si>
    <t>Description</t>
  </si>
  <si>
    <t>SLP in US$</t>
  </si>
  <si>
    <t>M0041</t>
  </si>
  <si>
    <t>Factory Installed Options</t>
  </si>
  <si>
    <t>M0041-R02-C02</t>
  </si>
  <si>
    <t xml:space="preserve">Cab Enclosure with Heater and Sound Reduction </t>
  </si>
  <si>
    <t>Includes Heater, Front Door with Wiper, Top and Side Sliding Windows, Side Instrument Panel and Sound Reducing Foam Insulation.</t>
  </si>
  <si>
    <t>M0041-A01-C04</t>
  </si>
  <si>
    <t xml:space="preserve">Sound Reduction Option </t>
  </si>
  <si>
    <t>Includes Sound Reducing Foam Insulation, Top Window and Rear Portion of Side Windows.</t>
  </si>
  <si>
    <t>M0041-R05-C03</t>
  </si>
  <si>
    <t xml:space="preserve">Suspension Seat </t>
  </si>
  <si>
    <t>M0041-R09-C02</t>
  </si>
  <si>
    <t xml:space="preserve">23x 8.50-12, 6 PR, Heavy Duty Tires </t>
  </si>
  <si>
    <t>Set of four tires in place of base equipment.  Loader width 44”</t>
  </si>
  <si>
    <t>Heated Cab Packages</t>
  </si>
  <si>
    <t>M__-P01-H51</t>
  </si>
  <si>
    <t>H51</t>
  </si>
  <si>
    <t>Enclosed Cab with Heat</t>
  </si>
  <si>
    <t>Suspension Seat</t>
  </si>
  <si>
    <t>Power Bob-Tach</t>
  </si>
  <si>
    <t>Sound Reduction</t>
  </si>
  <si>
    <t>Deluxe Instrument Panel with Keyless Start</t>
  </si>
  <si>
    <t>Attachment Control Kit</t>
  </si>
  <si>
    <t>Open Cab Packages</t>
  </si>
  <si>
    <t>M__-P01-O71</t>
  </si>
  <si>
    <t>M__-P01-O51</t>
  </si>
  <si>
    <t>M__-P01-O31</t>
  </si>
  <si>
    <t>O31</t>
  </si>
  <si>
    <t>O51</t>
  </si>
  <si>
    <t>O71</t>
  </si>
  <si>
    <t>Controls</t>
  </si>
  <si>
    <t>M__-R01-C03</t>
  </si>
  <si>
    <t>M__-R01-C04</t>
  </si>
  <si>
    <t>Tire Options</t>
  </si>
  <si>
    <t>M__-R09-C02</t>
  </si>
  <si>
    <t>M__-R09-C03</t>
  </si>
  <si>
    <t>M__-R09-C04</t>
  </si>
  <si>
    <t>M__-R09-C05</t>
  </si>
  <si>
    <t>M__-R09-C06</t>
  </si>
  <si>
    <t xml:space="preserve"> </t>
  </si>
  <si>
    <t>Bucket Positioning helps the operator to keep the same tilt of the load during lifting.</t>
  </si>
  <si>
    <t>Includes On/Off switch</t>
  </si>
  <si>
    <t>M__-R04-C02</t>
  </si>
  <si>
    <t>M__-R11-C02</t>
  </si>
  <si>
    <t>Air Conditioned/Heated Cab Packages</t>
  </si>
  <si>
    <t>M__-P01-A91</t>
  </si>
  <si>
    <t>M__-P01-A71</t>
  </si>
  <si>
    <t>M__-P01-A51</t>
  </si>
  <si>
    <t>A51</t>
  </si>
  <si>
    <t>A71</t>
  </si>
  <si>
    <t>A91</t>
  </si>
  <si>
    <t>Enclosed Cab with AC/Heat</t>
  </si>
  <si>
    <t>High Flow Hydraulics</t>
  </si>
  <si>
    <t>Two Speed</t>
  </si>
  <si>
    <t>Hydraulic Bucket Positioning</t>
  </si>
  <si>
    <t>M__-R03-C03</t>
  </si>
  <si>
    <t xml:space="preserve">High Flow Hydraulics </t>
  </si>
  <si>
    <t>A91 Option Package</t>
  </si>
  <si>
    <t>A71 Option Package</t>
  </si>
  <si>
    <t>A51 Option Package</t>
  </si>
  <si>
    <t>Cab Accessories Package*</t>
  </si>
  <si>
    <t>Two Speed with 3-Point Belt</t>
  </si>
  <si>
    <t>H51 Option Package</t>
  </si>
  <si>
    <t>O71 Option Package</t>
  </si>
  <si>
    <t>O51 Option Package</t>
  </si>
  <si>
    <t>O31 Option Package</t>
  </si>
  <si>
    <t>Advanced Control System (ACS)</t>
  </si>
  <si>
    <t>Selectable Joystick Control (SJC)</t>
  </si>
  <si>
    <t>(Set of 4 Tires in Place of Base Equipment)</t>
  </si>
  <si>
    <t>12-16.5, 12 Pr, Bobcat Heavy Duty Tires Offset</t>
  </si>
  <si>
    <t>Loader width 68"</t>
  </si>
  <si>
    <t>12-16.5, 12 Pr, Bobcat Severe Duty Tires</t>
  </si>
  <si>
    <t>Loader width 72"</t>
  </si>
  <si>
    <t>12-16.5, 12 Pr, Bobcat Severe Duty-Poly Fill Tires</t>
  </si>
  <si>
    <t>M__-R09-C11</t>
  </si>
  <si>
    <t>33 x 15.5-16.5, 12 PR, Bobcat Super Float Tires- Offset Rims</t>
  </si>
  <si>
    <t>Loader width 74"</t>
  </si>
  <si>
    <t xml:space="preserve">Factory Installed Options </t>
  </si>
  <si>
    <t>Air Ride Suspension Seat</t>
  </si>
  <si>
    <t>Must order an A,H or O cab package.</t>
  </si>
  <si>
    <t>Radio</t>
  </si>
  <si>
    <t xml:space="preserve">Includes weatherproof AM/FM/NOAAWeather Band Radio, Speakers, and Antenna. </t>
  </si>
  <si>
    <t xml:space="preserve">Works with MP3 or other portable music player.  </t>
  </si>
  <si>
    <t>Provides 30.5 GPM and 3500 PSI for attachment operation.</t>
  </si>
  <si>
    <t>Attachment 7 Pin Control Kit</t>
  </si>
  <si>
    <t xml:space="preserve">Includes 2-speed motors and Spring Applied/Pressure Release (SAPR) Brake. </t>
  </si>
  <si>
    <t xml:space="preserve">Low Travel Speed 7.1 MPH, High Travel Speed 12.3 MPH. </t>
  </si>
  <si>
    <t xml:space="preserve">                                 </t>
  </si>
  <si>
    <t>Two Speed with 3 Point Belt</t>
  </si>
  <si>
    <t>Allows operator to select either hand or foot control of lift and tilt functions.</t>
  </si>
  <si>
    <t>Loader width 68.5”</t>
  </si>
  <si>
    <t>Loader width 72.1”</t>
  </si>
  <si>
    <t>Other Factory Installed Options</t>
  </si>
  <si>
    <t>Must order a Cab Option package.</t>
  </si>
  <si>
    <t>Provides 36.5 GPM and 3500 PSI for attachment operation.</t>
  </si>
  <si>
    <t xml:space="preserve">When ordering High Flow Hydraulics, the Bobcat Ordering systems will automatically add </t>
  </si>
  <si>
    <t xml:space="preserve">the 7 Pin Attachment Control Kit. Unless you are ordering an A71, H71 or O71 Cab Package </t>
  </si>
  <si>
    <t>that includes the  Attachment Control Kit.</t>
  </si>
  <si>
    <t>Includes 2-speed motors and Spring Applied/Pressure Release (SAPR) Brake.</t>
  </si>
  <si>
    <t>Low Travel Speed 7.1 MPH, High Travel Speed 12.3 MPH.</t>
  </si>
  <si>
    <t>Includes On/Off switch.</t>
  </si>
  <si>
    <t>14-17.5, 14 Pr, Bobcat Severe Duty Tires</t>
  </si>
  <si>
    <t>Loader width 79"</t>
  </si>
  <si>
    <t xml:space="preserve">Provides 37 GPM and 3500 PSI for attachment operation. </t>
  </si>
  <si>
    <t>Standard features include: Selectable patterns (ISO or H-Pattern), Horsepower  Management, Speed Management, Drive Response and Foot Pedal for Engine Speed Control.</t>
  </si>
  <si>
    <t>14-17.5, 14 Pr, Bobcat Severe Duty-Poly Fill Tires</t>
  </si>
  <si>
    <t>48" Angle Broom</t>
  </si>
  <si>
    <r>
      <t>(Manual Angle, 3-Positions: 30</t>
    </r>
    <r>
      <rPr>
        <sz val="9"/>
        <color indexed="8"/>
        <rFont val="Symbol"/>
        <family val="1"/>
        <charset val="2"/>
      </rPr>
      <t>°</t>
    </r>
    <r>
      <rPr>
        <sz val="9"/>
        <color indexed="8"/>
        <rFont val="Times New Roman"/>
        <family val="1"/>
      </rPr>
      <t xml:space="preserve"> Right, Left and Straight)</t>
    </r>
  </si>
  <si>
    <t>(S630, S650, S750, S770)</t>
  </si>
  <si>
    <t>68" Angle Broom</t>
  </si>
  <si>
    <t>(Loader must be equipped with an Attachment Control Kit)</t>
  </si>
  <si>
    <t>(When used on loaders equipped with a 14-Pin Attachment Control Kit, a 14-Pin</t>
  </si>
  <si>
    <t>Attachment T-Harness Kit is required)</t>
  </si>
  <si>
    <t>84" Angle Broom</t>
  </si>
  <si>
    <t>Model 10 Auger Drive Unit</t>
  </si>
  <si>
    <t>(Must also order Mounting Frame and Bit) (Must order mounting frame, light duty bit</t>
  </si>
  <si>
    <t>and swing stop kit when installing on MT50 and MT52)</t>
  </si>
  <si>
    <t>Model 15C Auger Drive Unit</t>
  </si>
  <si>
    <t>(Must also order Mounting Frame and Bit)</t>
  </si>
  <si>
    <t>(Auger drive unit is shipped with a 7/8" round bit retention pin, if used in conjunction</t>
  </si>
  <si>
    <t>with a hex bit a 5/8" Pin Kit P/N 6809733 is required.)</t>
  </si>
  <si>
    <t>Model 15H Hex Shaft Auger Drive Unit</t>
  </si>
  <si>
    <t>Model 30C Auger Drive Unit</t>
  </si>
  <si>
    <t>Model 30H Hex Shaft Auger Drive Unit</t>
  </si>
  <si>
    <t>(Includes Mounting Hardware)</t>
  </si>
  <si>
    <t>Mounting Frame,</t>
  </si>
  <si>
    <t>*Must also order Bumper Kit p/n 7172609 for M-Series Loaders – S630, S650, S870,  T630, T650, T870</t>
  </si>
  <si>
    <t>*Must also order Swing Stop Kit, PN 6811444 for Mini-Track Loaders.</t>
  </si>
  <si>
    <t>*Auger Bits are not Included with the Auger Drive Units.</t>
  </si>
  <si>
    <t>Auger Drive &amp; Bit Recommendations</t>
  </si>
  <si>
    <r>
      <t>Model 10 Augers—Recommended bit size 6</t>
    </r>
    <r>
      <rPr>
        <sz val="11"/>
        <color indexed="8"/>
        <rFont val="Times New Roman"/>
        <family val="1"/>
      </rPr>
      <t xml:space="preserve">, </t>
    </r>
    <r>
      <rPr>
        <b/>
        <sz val="11"/>
        <color indexed="8"/>
        <rFont val="Times New Roman"/>
        <family val="1"/>
      </rPr>
      <t>9”, 12”, 15”, 16”</t>
    </r>
    <r>
      <rPr>
        <b/>
        <sz val="12"/>
        <color indexed="8"/>
        <rFont val="Times New Roman"/>
        <family val="1"/>
      </rPr>
      <t>, 18”</t>
    </r>
  </si>
  <si>
    <t>Model 15C and 30C Augers—Recommended bit size 6", 9”, 12”, 15”, 18”, 24”, 30”, 36”</t>
  </si>
  <si>
    <t>Model 15H and 30H Augers—Recommended bit size 6", 9”, 12”, 15”, 18”, 24”, 30”, 36”</t>
  </si>
  <si>
    <t>Light Duty, Standard Duty, Heavy Duty and Rock Bits are Available.</t>
  </si>
  <si>
    <t>Auger bit combinations should be used as a guideline. Recommendations are based upon average digging conditions.</t>
  </si>
  <si>
    <t>Bob-Tach Mounted Backhoe</t>
  </si>
  <si>
    <t>(Must also order bucket, see Backhoe Bucket pages)</t>
  </si>
  <si>
    <t>(Loader must be equipped with an Attachment Control Kit) (If installing on loader with 14-Pin Attachment Control, must also order 14-pin Attachment T-Harness P/N 6725383)</t>
  </si>
  <si>
    <t>(Bob-Tach Mounted Backhoe is NOT compatible with Rear Stabilizers)</t>
  </si>
  <si>
    <t xml:space="preserve"> Accessories  </t>
  </si>
  <si>
    <t>(S70)</t>
  </si>
  <si>
    <t xml:space="preserve"> Accessories </t>
  </si>
  <si>
    <t>Packer Wheel</t>
  </si>
  <si>
    <t>Backhoe Buckets</t>
  </si>
  <si>
    <t xml:space="preserve">Part </t>
  </si>
  <si>
    <t>Backhoe Buckets – Current</t>
  </si>
  <si>
    <t>(Bob-Tach Mounted Backhoe X-Change™ Style)</t>
  </si>
  <si>
    <t>13" Trenching Bucket, 3 Bolt-On Teeth</t>
  </si>
  <si>
    <t>16" Trenching Bucket, 4 Bolt-On Teeth</t>
  </si>
  <si>
    <t>20" Trenching Bucket, 4 Bolt-On Teeth</t>
  </si>
  <si>
    <t>24" Trenching Bucket, 5 Bolt-On Teeth</t>
  </si>
  <si>
    <t>Includes weatherproof AM/FM/NOAAWeather Band Radio, Speakers, and Antenna.</t>
  </si>
  <si>
    <t>Must order A Cab Option Package.</t>
  </si>
  <si>
    <t>Works with MP3 or other portable music player.</t>
  </si>
  <si>
    <t>Compact Track Loader</t>
  </si>
  <si>
    <t>Track Options</t>
  </si>
  <si>
    <r>
      <t>*</t>
    </r>
    <r>
      <rPr>
        <i/>
        <u/>
        <sz val="8.5"/>
        <color indexed="8"/>
        <rFont val="Times New Roman"/>
        <family val="1"/>
      </rPr>
      <t>Cab Accessories Package:</t>
    </r>
    <r>
      <rPr>
        <i/>
        <sz val="8.5"/>
        <color indexed="8"/>
        <rFont val="Times New Roman"/>
        <family val="1"/>
      </rPr>
      <t xml:space="preserve">  Deluxe Headliner with Dome Light, Rear Cab Corner Trim, Cab Accessory Harness, Power Port, Lower Interior Panels with Storage Compartments and Cup Holder.</t>
    </r>
  </si>
  <si>
    <t>17.7” Rubber Tracks</t>
  </si>
  <si>
    <t>Roller Suspension Carriage</t>
  </si>
  <si>
    <t>Includes Solid Mounted undercarriage and 4 Rollers with Leaf Spring style suspension.</t>
  </si>
  <si>
    <t xml:space="preserve">Individual Options </t>
  </si>
  <si>
    <t xml:space="preserve">Attachment 7 Pin Control Kit </t>
  </si>
  <si>
    <t>Bucket positioning helps the operator to keep the same tilt of the load during lifting.</t>
  </si>
  <si>
    <r>
      <t xml:space="preserve">Package that includes the Attachment Control Kit  </t>
    </r>
    <r>
      <rPr>
        <b/>
        <sz val="14"/>
        <color indexed="8"/>
        <rFont val="Times New Roman"/>
        <family val="1"/>
      </rPr>
      <t xml:space="preserve"> </t>
    </r>
    <r>
      <rPr>
        <b/>
        <sz val="11"/>
        <color indexed="8"/>
        <rFont val="Times New Roman"/>
        <family val="1"/>
      </rPr>
      <t xml:space="preserve">  </t>
    </r>
  </si>
  <si>
    <t xml:space="preserve">Kit if the High Flow Hydraulics are ordered. Unless you are ordering a Cab Option </t>
  </si>
  <si>
    <t>The Bobcat Ordering systems will automatically add the 7 Pin Attachment Control</t>
  </si>
  <si>
    <r>
      <t>*</t>
    </r>
    <r>
      <rPr>
        <i/>
        <u/>
        <sz val="8.5"/>
        <color indexed="8"/>
        <rFont val="Times New Roman"/>
        <family val="1"/>
      </rPr>
      <t>Cab Accessories Package:</t>
    </r>
    <r>
      <rPr>
        <i/>
        <sz val="8.5"/>
        <color indexed="8"/>
        <rFont val="Times New Roman"/>
        <family val="1"/>
      </rPr>
      <t xml:space="preserve">  Deluxe Headliner with Dome Light, Cab Accessory Harness, Power Port, Lower Interior Panels with Storage Compartments and Cup Holder.</t>
    </r>
  </si>
  <si>
    <t>M__ -R01-C03</t>
  </si>
  <si>
    <t xml:space="preserve">Allows operator to select either hand or foot control of lift and tilt functions.  </t>
  </si>
  <si>
    <t>M__ -R01-C04</t>
  </si>
  <si>
    <t>Compatible with 12.6” Tracks (Machine Width 73.4”) or 17.7” Tracks. (Machine Width 78.0”)</t>
  </si>
  <si>
    <t>Must order a Cab Option Package.</t>
  </si>
  <si>
    <t xml:space="preserve">Includes 2-speed motors, Spring Applied/Pressure Release (SAPR) Brake and 3 point Seat Belt. </t>
  </si>
  <si>
    <t>Low Travel Speed 6.1 MPH, High Travel Speed 10.7 MPH</t>
  </si>
  <si>
    <r>
      <t>Includes weatherproof AM/FM/NOAA Weather Band Radio, Speakers, and Antenna</t>
    </r>
    <r>
      <rPr>
        <sz val="10"/>
        <color indexed="8"/>
        <rFont val="Times New Roman"/>
        <family val="1"/>
      </rPr>
      <t>.</t>
    </r>
  </si>
  <si>
    <t>Provides 37.4 GPM and 3500 PSI for attachment operation.</t>
  </si>
  <si>
    <t xml:space="preserve">When ordering High Flow Hydraulics, the Bobcat Ordering systems will automatically add a </t>
  </si>
  <si>
    <t>Must order an A, H or O Cab Package.</t>
  </si>
  <si>
    <t xml:space="preserve">Deluxe Instrument Panel with Keyless </t>
  </si>
  <si>
    <t>Start</t>
  </si>
  <si>
    <r>
      <t>Tire Options</t>
    </r>
    <r>
      <rPr>
        <i/>
        <sz val="10"/>
        <color indexed="8"/>
        <rFont val="Times New Roman"/>
        <family val="1"/>
      </rPr>
      <t>(Set of 4 Tires in Place of Base Equipment)</t>
    </r>
  </si>
  <si>
    <t>33 x 15.5-16.5, 12 PR, Turf and Sand Tires</t>
  </si>
  <si>
    <t>Must order a Cab Option Package</t>
  </si>
  <si>
    <t xml:space="preserve">Provides 36.5 GPM and 3500 PSI for attachment operation. </t>
  </si>
  <si>
    <t xml:space="preserve">The Bobcat Ordering systems will automatically add the 7 Pin Attachment Control Kit if the High Flow Hydraulics are ordered. Unless you are ordering an A71, H71 or O71 Cab Package that includes the Attachment Control Kit </t>
  </si>
  <si>
    <t>Hydraulic Clamp</t>
  </si>
  <si>
    <t>Steel Tracks</t>
  </si>
  <si>
    <r>
      <rPr>
        <i/>
        <u/>
        <sz val="8"/>
        <color indexed="8"/>
        <rFont val="Times New Roman"/>
        <family val="1"/>
      </rPr>
      <t>Cab Accessories Package</t>
    </r>
    <r>
      <rPr>
        <i/>
        <sz val="8"/>
        <color indexed="8"/>
        <rFont val="Times New Roman"/>
        <family val="1"/>
      </rPr>
      <t>:  Deluxe Headliner with Dome Light, Cab Accessory Harness, Power Port, Lower Interior Panels with Storage Compartments and Cup Holder.</t>
    </r>
  </si>
  <si>
    <t>All Wheel Steer Loader</t>
  </si>
  <si>
    <t>Accessories</t>
  </si>
  <si>
    <t>Angle Brooms</t>
  </si>
  <si>
    <t>Augers</t>
  </si>
  <si>
    <t>(S630, S650, S750, S770, S850)</t>
  </si>
  <si>
    <t>Bale Forks, Set of 2</t>
  </si>
  <si>
    <t>Bale Forks</t>
  </si>
  <si>
    <t>Boring Unit</t>
  </si>
  <si>
    <t>(Includes drive unit and guide tool)</t>
  </si>
  <si>
    <t>Box Blade</t>
  </si>
  <si>
    <t>84" Box Blade</t>
  </si>
  <si>
    <t>(Used for rough grading and landscaping)</t>
  </si>
  <si>
    <t>84" Box Blade With Laser Mounting</t>
  </si>
  <si>
    <t>(Must also order receiver p/n 7160486)</t>
  </si>
  <si>
    <t>(Approved for use only on BICS loaders.) (Includes integrated laser control)</t>
  </si>
  <si>
    <t>(May also need laser transmitter and tripod—unless customer has this equipment.)</t>
  </si>
  <si>
    <t>(The laser receiver will work with most rotating laser beacons)</t>
  </si>
  <si>
    <t>(If installing on loader with 14-Pin Attachment Control, must also order 14-Pin</t>
  </si>
  <si>
    <t xml:space="preserve"> Attachment T-Harness P/N 7164095)</t>
  </si>
  <si>
    <t>Laser Transmitter, Dual Slope</t>
  </si>
  <si>
    <r>
      <t>(</t>
    </r>
    <r>
      <rPr>
        <b/>
        <sz val="9"/>
        <color indexed="8"/>
        <rFont val="Times New Roman"/>
        <family val="1"/>
      </rPr>
      <t>Trimble GL722</t>
    </r>
    <r>
      <rPr>
        <sz val="9"/>
        <color indexed="8"/>
        <rFont val="Times New Roman"/>
        <family val="1"/>
      </rPr>
      <t>)</t>
    </r>
  </si>
  <si>
    <t>Laser Transmitter, Single Slope</t>
  </si>
  <si>
    <t>Tripod</t>
  </si>
  <si>
    <t>Laser Receiver, BLR2</t>
  </si>
  <si>
    <r>
      <t>(Must order 1 for use with laser kit)</t>
    </r>
    <r>
      <rPr>
        <sz val="9"/>
        <color indexed="8"/>
        <rFont val="Times New Roman"/>
        <family val="1"/>
      </rPr>
      <t xml:space="preserve"> </t>
    </r>
  </si>
  <si>
    <t>(For use with Laser Box Blade S/N 657500370 and above).</t>
  </si>
  <si>
    <t>(May also need a laser transmitter and tripod—unless customer has this equipment.)</t>
  </si>
  <si>
    <t>(The laser receivers will work with most rotating laser transmitters.</t>
  </si>
  <si>
    <t>Breaker, Hydraulic</t>
  </si>
  <si>
    <t>HB680 Breaker</t>
  </si>
  <si>
    <t>(Includes Nail Point, fixing cap bolts, cradle, isolation mount, gauge tool, retainer clip</t>
  </si>
  <si>
    <t>and hose protector) (Must also order Loader Mounting Frame and Hose Kit)</t>
  </si>
  <si>
    <t>(Special Applications Kit must be used when operating a Hydraulic Breaker)</t>
  </si>
  <si>
    <t>(When installing on MT50, must also order Shutdown Kit, p/n 6735945)</t>
  </si>
  <si>
    <t>Mounting Frames –HB680</t>
  </si>
  <si>
    <t>Loader Mounting Frame</t>
  </si>
  <si>
    <t>(Must also order a hose kit, P/N 6727411)</t>
  </si>
  <si>
    <t>Loader X-Change Mounting Frame</t>
  </si>
  <si>
    <t>(Uses X-Change pin-through design) (Must also order Breaker X-Change Mounting Cap</t>
  </si>
  <si>
    <t>p/n 7113656. This allows breaker with X-Change Mounting Cap to be installed on loader)</t>
  </si>
  <si>
    <t>X-Change Mounting Cap</t>
  </si>
  <si>
    <t>Accessories – HB680</t>
  </si>
  <si>
    <t>Hose Kit</t>
  </si>
  <si>
    <t>(Includes hoses and quick couplers)</t>
  </si>
  <si>
    <t>HB880 Breaker</t>
  </si>
  <si>
    <t>(Includes Nail Point, flow control valve, fixing cap bolts, cradle, isolation mount, gauge tool, retainer clip</t>
  </si>
  <si>
    <t>Mounting Frame – HB880</t>
  </si>
  <si>
    <t>(Breaker mounting frame allows for breaking horizontal or vertical surfaces.)</t>
  </si>
  <si>
    <t>(Must also order a hose kit, P/N 7114764)</t>
  </si>
  <si>
    <t>Horizontal Loader Mounting Frame</t>
  </si>
  <si>
    <t>(Recommended mounting frame for horizontal surface breaking only)</t>
  </si>
  <si>
    <t>Allows breaker with X-Change Mounting Cap to be installed on loader, breaker can then be</t>
  </si>
  <si>
    <t>used on excavator and loader. Uses X-Change pin-through design.</t>
  </si>
  <si>
    <t>(Breaker mounting frame allows for breaking horizontal or vertical surfaces)</t>
  </si>
  <si>
    <t>(Must also order Breaker X-Change Mounting Cap P/N 7113657)</t>
  </si>
  <si>
    <t>Accessories – HB880</t>
  </si>
  <si>
    <t>(Ship Weight 20 lbs.)</t>
  </si>
  <si>
    <t>HB980 Breaker</t>
  </si>
  <si>
    <t>(Includes Nail Point, flow control valve, fixing cap bolts, cradle, isolation mount,</t>
  </si>
  <si>
    <t>gauge tool, retainer clip and hose protector)</t>
  </si>
  <si>
    <t>(Must also order Loader Mounting Frame and Hose Kit)</t>
  </si>
  <si>
    <t xml:space="preserve">*Must also order Flow Control Valve Kit, for M-Series p/n 7177744 </t>
  </si>
  <si>
    <t>Mounting Frame –HB980</t>
  </si>
  <si>
    <t>Accessories –HB980</t>
  </si>
  <si>
    <t>(T630, T650, T750, T770, T870)</t>
  </si>
  <si>
    <t>HB1180 Breaker</t>
  </si>
  <si>
    <t>Mounting Frame –HB1180</t>
  </si>
  <si>
    <t>(Must also order Breaker X-Change Mounting Cap P/N 7117325)</t>
  </si>
  <si>
    <t>Accessories –HB1180</t>
  </si>
  <si>
    <t>HB1380 Breaker</t>
  </si>
  <si>
    <t>Mounting Frame –HB1380</t>
  </si>
  <si>
    <t>Accessories – HB1380</t>
  </si>
  <si>
    <t>HB2380 Breaker</t>
  </si>
  <si>
    <t>(Includes Nail Point, fixing cap bolts, cradle, isolation mount, and hose protector)</t>
  </si>
  <si>
    <t>Mounting Frames –HB2380</t>
  </si>
  <si>
    <t>Accessories – HB2380</t>
  </si>
  <si>
    <t>Brush Saw</t>
  </si>
  <si>
    <t>(Special Applications kit must be installed on loader when operating Brush Saw)</t>
  </si>
  <si>
    <t>Bruschcat Rotary Cutter</t>
  </si>
  <si>
    <t xml:space="preserve">    *Not approved for use with 37 GPM High Flow Loaders</t>
  </si>
  <si>
    <t>Buckets</t>
  </si>
  <si>
    <r>
      <t xml:space="preserve">36" Dirt Bucket </t>
    </r>
    <r>
      <rPr>
        <b/>
        <sz val="11"/>
        <color indexed="8"/>
        <rFont val="Symbol"/>
        <family val="1"/>
        <charset val="2"/>
      </rPr>
      <t>¨</t>
    </r>
  </si>
  <si>
    <r>
      <t xml:space="preserve">44" Dirt Bucket </t>
    </r>
    <r>
      <rPr>
        <b/>
        <sz val="11"/>
        <color indexed="8"/>
        <rFont val="Symbol"/>
        <family val="1"/>
        <charset val="2"/>
      </rPr>
      <t>¨</t>
    </r>
  </si>
  <si>
    <r>
      <t xml:space="preserve">36" General Purpose Bucket </t>
    </r>
    <r>
      <rPr>
        <b/>
        <sz val="11"/>
        <color indexed="8"/>
        <rFont val="Symbol"/>
        <family val="1"/>
        <charset val="2"/>
      </rPr>
      <t>¨</t>
    </r>
  </si>
  <si>
    <r>
      <t xml:space="preserve">44" General Purpose Bucket </t>
    </r>
    <r>
      <rPr>
        <b/>
        <sz val="11"/>
        <color indexed="8"/>
        <rFont val="Symbol"/>
        <family val="1"/>
        <charset val="2"/>
      </rPr>
      <t>¨</t>
    </r>
  </si>
  <si>
    <r>
      <t xml:space="preserve">50" General Purpose Bucket </t>
    </r>
    <r>
      <rPr>
        <b/>
        <sz val="11"/>
        <color indexed="8"/>
        <rFont val="Symbol"/>
        <family val="1"/>
        <charset val="2"/>
      </rPr>
      <t>¨</t>
    </r>
  </si>
  <si>
    <r>
      <t xml:space="preserve">56" General Purpose Bucket </t>
    </r>
    <r>
      <rPr>
        <b/>
        <sz val="11"/>
        <color indexed="8"/>
        <rFont val="Symbol"/>
        <family val="1"/>
        <charset val="2"/>
      </rPr>
      <t>¨</t>
    </r>
  </si>
  <si>
    <t>D</t>
  </si>
  <si>
    <t>Buckets have holes predrilled to accept bolt-on cutting edges.</t>
  </si>
  <si>
    <t>¨</t>
  </si>
  <si>
    <t>Buckets have holes predrilled to accept bolt-on cutting edges or bolt-on teeth.</t>
  </si>
  <si>
    <r>
      <t xml:space="preserve">56" Constr./Ind. Bucket </t>
    </r>
    <r>
      <rPr>
        <b/>
        <sz val="11"/>
        <color indexed="8"/>
        <rFont val="Symbol"/>
        <family val="1"/>
        <charset val="2"/>
      </rPr>
      <t>¨</t>
    </r>
  </si>
  <si>
    <r>
      <t xml:space="preserve">62" Constr./Ind. Bucket </t>
    </r>
    <r>
      <rPr>
        <b/>
        <sz val="11"/>
        <color indexed="8"/>
        <rFont val="Symbol"/>
        <family val="1"/>
        <charset val="2"/>
      </rPr>
      <t>¨</t>
    </r>
  </si>
  <si>
    <r>
      <t xml:space="preserve">60" Fertilizer &amp; Grain Bucket </t>
    </r>
    <r>
      <rPr>
        <b/>
        <sz val="11"/>
        <color indexed="8"/>
        <rFont val="Monotype Sorts"/>
      </rPr>
      <t>D</t>
    </r>
  </si>
  <si>
    <r>
      <t xml:space="preserve">62" General Purpose Bucket </t>
    </r>
    <r>
      <rPr>
        <b/>
        <sz val="11"/>
        <color indexed="8"/>
        <rFont val="Symbol"/>
        <family val="1"/>
        <charset val="2"/>
      </rPr>
      <t>¨</t>
    </r>
  </si>
  <si>
    <r>
      <t xml:space="preserve">68" General Purpose Bucket </t>
    </r>
    <r>
      <rPr>
        <b/>
        <sz val="11"/>
        <color indexed="8"/>
        <rFont val="Symbol"/>
        <family val="1"/>
        <charset val="2"/>
      </rPr>
      <t>¨</t>
    </r>
  </si>
  <si>
    <r>
      <t xml:space="preserve">74" General Purpose Bucket </t>
    </r>
    <r>
      <rPr>
        <b/>
        <sz val="11"/>
        <color indexed="8"/>
        <rFont val="Symbol"/>
        <family val="1"/>
        <charset val="2"/>
      </rPr>
      <t>¨</t>
    </r>
  </si>
  <si>
    <r>
      <t xml:space="preserve">56" Low Profile Bucket </t>
    </r>
    <r>
      <rPr>
        <b/>
        <sz val="11"/>
        <color indexed="8"/>
        <rFont val="Symbol"/>
        <family val="1"/>
        <charset val="2"/>
      </rPr>
      <t>¨</t>
    </r>
  </si>
  <si>
    <r>
      <t xml:space="preserve">62" Low Profile Bucket </t>
    </r>
    <r>
      <rPr>
        <b/>
        <sz val="11"/>
        <color indexed="8"/>
        <rFont val="Symbol"/>
        <family val="1"/>
        <charset val="2"/>
      </rPr>
      <t>¨</t>
    </r>
  </si>
  <si>
    <r>
      <t xml:space="preserve">68" Snow &amp; Light Material Bucket </t>
    </r>
    <r>
      <rPr>
        <b/>
        <sz val="11"/>
        <color indexed="8"/>
        <rFont val="Monotype Sorts"/>
      </rPr>
      <t>D</t>
    </r>
  </si>
  <si>
    <r>
      <t xml:space="preserve">74" Snow &amp; Light Material Bucket </t>
    </r>
    <r>
      <rPr>
        <b/>
        <sz val="11"/>
        <color indexed="8"/>
        <rFont val="Monotype Sorts"/>
      </rPr>
      <t>D</t>
    </r>
  </si>
  <si>
    <r>
      <t xml:space="preserve">68" Constr./Ind. Bucket </t>
    </r>
    <r>
      <rPr>
        <b/>
        <sz val="11"/>
        <color indexed="8"/>
        <rFont val="Symbol"/>
        <family val="1"/>
        <charset val="2"/>
      </rPr>
      <t>¨</t>
    </r>
  </si>
  <si>
    <r>
      <t xml:space="preserve">74" Constr./Ind. Bucket </t>
    </r>
    <r>
      <rPr>
        <b/>
        <sz val="11"/>
        <color indexed="8"/>
        <rFont val="Symbol"/>
        <family val="1"/>
        <charset val="2"/>
      </rPr>
      <t>¨</t>
    </r>
  </si>
  <si>
    <r>
      <t xml:space="preserve">66" Fertilizer &amp; Grain Bucket </t>
    </r>
    <r>
      <rPr>
        <b/>
        <sz val="11"/>
        <color indexed="8"/>
        <rFont val="Monotype Sorts"/>
      </rPr>
      <t>D</t>
    </r>
  </si>
  <si>
    <r>
      <t xml:space="preserve">68" Low Profile Bucket </t>
    </r>
    <r>
      <rPr>
        <b/>
        <sz val="11"/>
        <color indexed="8"/>
        <rFont val="Symbol"/>
        <family val="1"/>
        <charset val="2"/>
      </rPr>
      <t>¨</t>
    </r>
  </si>
  <si>
    <r>
      <t xml:space="preserve">74" Low Profile Bucket </t>
    </r>
    <r>
      <rPr>
        <b/>
        <sz val="11"/>
        <color indexed="8"/>
        <rFont val="Symbol"/>
        <family val="1"/>
        <charset val="2"/>
      </rPr>
      <t>¨</t>
    </r>
  </si>
  <si>
    <r>
      <t xml:space="preserve">80" Snow &amp; Light Material Bucket </t>
    </r>
    <r>
      <rPr>
        <b/>
        <sz val="11"/>
        <color indexed="8"/>
        <rFont val="Monotype Sorts"/>
      </rPr>
      <t>D</t>
    </r>
  </si>
  <si>
    <r>
      <t xml:space="preserve">88" Snow &amp; Light Material Bucket </t>
    </r>
    <r>
      <rPr>
        <b/>
        <sz val="11"/>
        <color indexed="8"/>
        <rFont val="Monotype Sorts"/>
      </rPr>
      <t>D</t>
    </r>
  </si>
  <si>
    <t>(S630, S650)</t>
  </si>
  <si>
    <r>
      <t xml:space="preserve">74" Constr./Ind. Heavy Duty Bucket </t>
    </r>
    <r>
      <rPr>
        <b/>
        <sz val="11"/>
        <color indexed="8"/>
        <rFont val="Symbol"/>
        <family val="1"/>
        <charset val="2"/>
      </rPr>
      <t>¨</t>
    </r>
  </si>
  <si>
    <t>(Recommended for severe-duty use)</t>
  </si>
  <si>
    <t>(Not approved for use with the 55" Farm Grapple, P/N 7176977)</t>
  </si>
  <si>
    <r>
      <t xml:space="preserve">80" Constr./Ind. Bucket </t>
    </r>
    <r>
      <rPr>
        <b/>
        <sz val="11"/>
        <color indexed="8"/>
        <rFont val="Symbol"/>
        <family val="1"/>
        <charset val="2"/>
      </rPr>
      <t>¨</t>
    </r>
  </si>
  <si>
    <r>
      <t xml:space="preserve">80" Constr./Ind. Heavy Duty Bucket </t>
    </r>
    <r>
      <rPr>
        <b/>
        <sz val="11"/>
        <color indexed="8"/>
        <rFont val="Symbol"/>
        <family val="1"/>
        <charset val="2"/>
      </rPr>
      <t>¨</t>
    </r>
  </si>
  <si>
    <r>
      <t xml:space="preserve">84" Constr./Ind. Heavy Duty Bucket </t>
    </r>
    <r>
      <rPr>
        <b/>
        <sz val="11"/>
        <color indexed="8"/>
        <rFont val="Symbol"/>
        <family val="1"/>
        <charset val="2"/>
      </rPr>
      <t>¨</t>
    </r>
  </si>
  <si>
    <t>(For use with S650 only) (Recommended for severe-duty use)</t>
  </si>
  <si>
    <t xml:space="preserve">     (Not approved for use with the 55" Farm Grapple, P/N 7176977)</t>
  </si>
  <si>
    <r>
      <t xml:space="preserve">72" Fertilizer &amp; Grain Bucket </t>
    </r>
    <r>
      <rPr>
        <b/>
        <sz val="11"/>
        <color indexed="8"/>
        <rFont val="Monotype Sorts"/>
      </rPr>
      <t>D</t>
    </r>
  </si>
  <si>
    <r>
      <t xml:space="preserve">80" Low Profile Bucket </t>
    </r>
    <r>
      <rPr>
        <b/>
        <sz val="11"/>
        <color indexed="8"/>
        <rFont val="Symbol"/>
        <family val="1"/>
        <charset val="2"/>
      </rPr>
      <t>¨</t>
    </r>
  </si>
  <si>
    <t xml:space="preserve">                               </t>
  </si>
  <si>
    <t xml:space="preserve"> (For use with offset rims only)</t>
  </si>
  <si>
    <r>
      <t xml:space="preserve">88" Constr./Ind. Heavy Duty Bucket </t>
    </r>
    <r>
      <rPr>
        <b/>
        <sz val="11"/>
        <color indexed="8"/>
        <rFont val="Symbol"/>
        <family val="1"/>
        <charset val="2"/>
      </rPr>
      <t>¨</t>
    </r>
  </si>
  <si>
    <r>
      <t xml:space="preserve">82" Constr./Ind. Severe Duty Bucket </t>
    </r>
    <r>
      <rPr>
        <b/>
        <sz val="11"/>
        <color indexed="8"/>
        <rFont val="Symbol"/>
        <family val="1"/>
        <charset val="2"/>
      </rPr>
      <t>¨</t>
    </r>
  </si>
  <si>
    <r>
      <t xml:space="preserve">100" Snow &amp; Light Material Bucket </t>
    </r>
    <r>
      <rPr>
        <b/>
        <sz val="11"/>
        <color indexed="8"/>
        <rFont val="Symbol"/>
        <family val="1"/>
        <charset val="2"/>
      </rPr>
      <t>¨</t>
    </r>
  </si>
  <si>
    <t xml:space="preserve"> (S850)</t>
  </si>
  <si>
    <r>
      <t xml:space="preserve">88" Constr./Ind. Severe Duty Bucket </t>
    </r>
    <r>
      <rPr>
        <b/>
        <sz val="11"/>
        <color indexed="8"/>
        <rFont val="Symbol"/>
        <family val="1"/>
        <charset val="2"/>
      </rPr>
      <t>¨</t>
    </r>
  </si>
  <si>
    <t xml:space="preserve"> (A770)</t>
  </si>
  <si>
    <t>(Must also order Side Edge Cutting kit p/n 6732093 when used with wide track option)</t>
  </si>
  <si>
    <t>(Must also order Side Edge Cutting kit p/n 6732094 when used with wide track option)</t>
  </si>
  <si>
    <t>(T630, T650)</t>
  </si>
  <si>
    <t>(For use with narrow track only)</t>
  </si>
  <si>
    <t>(T870)</t>
  </si>
  <si>
    <t xml:space="preserve"> (Recommended for severe-duty use)</t>
  </si>
  <si>
    <t>Chipper</t>
  </si>
  <si>
    <t>5A Chipper</t>
  </si>
  <si>
    <t>(Attachment includes a 7-pin harness only) (Approved G-Series and newer Loaders only)</t>
  </si>
  <si>
    <t>8B Chipper</t>
  </si>
  <si>
    <t>Combination Bucket</t>
  </si>
  <si>
    <t>(Bolt-on Teeth are available from Bobcat Dealer)</t>
  </si>
  <si>
    <t>62" Combination Bucket</t>
  </si>
  <si>
    <t>68" Combination Bucket</t>
  </si>
  <si>
    <t>74" Combination Bucket</t>
  </si>
  <si>
    <t>80" Combination Bucket</t>
  </si>
  <si>
    <t>84" Combination Bucket</t>
  </si>
  <si>
    <t>*Requires Inset Rims</t>
  </si>
  <si>
    <t>Combination Buckets are not approved for use with the Tilt-Tatch.</t>
  </si>
  <si>
    <t>Combination Buckets may interfere with tracks at extreme roll-back position on some loaders.  Use of lift-arm stop is required if this occurs.</t>
  </si>
  <si>
    <t xml:space="preserve">It is recommended that a port relief be installed for use with the Combination Buckets.  Installation instructions are included in the Operation Manual.  </t>
  </si>
  <si>
    <t xml:space="preserve">Optional Open/Close Restrictor is available to slow down the open/close functions of the combination bucket. </t>
  </si>
  <si>
    <t>Concrete Mixer</t>
  </si>
  <si>
    <t>(F-Series and prior Loaders require Remote Attachment Control Kit)</t>
  </si>
  <si>
    <r>
      <t>(Attachment includes a 7-Pin Harness only)</t>
    </r>
    <r>
      <rPr>
        <b/>
        <sz val="9"/>
        <color indexed="8"/>
        <rFont val="Times New Roman"/>
        <family val="1"/>
      </rPr>
      <t xml:space="preserve"> </t>
    </r>
  </si>
  <si>
    <t>Concrete Pump</t>
  </si>
  <si>
    <t>(T630, T630H, T650, T650H, T750, T750H, T770, T770H, T870, T870H)</t>
  </si>
  <si>
    <t xml:space="preserve">(Loader must be equipped with an Attachment  Control Kit) </t>
  </si>
  <si>
    <t xml:space="preserve">(May also need Delivery System Kit-unless customer has this equipment) </t>
  </si>
  <si>
    <t>or 963 G-Series, will not function on F-Series or  non-BICS loaders, 953s or 963 C-Series.</t>
  </si>
  <si>
    <t>Delivery System Kit</t>
  </si>
  <si>
    <t>(Includes 5" elbow, 5" to 3" reducer, (3) 25 ft. sections of 3" flexible hose, 3" x 6' flexible hose,</t>
  </si>
  <si>
    <t>(3) 3" x 10' steel lines, (2) 5" couplings, (8) 3" couplings, 3" cleanout ball)</t>
  </si>
  <si>
    <t>(Ship Weight 640 lbs.)</t>
  </si>
  <si>
    <t>Remote Control Kit</t>
  </si>
  <si>
    <t>(The hand held transmitter runs all functions of the Concrete Pump within a range of 200-400</t>
  </si>
  <si>
    <t xml:space="preserve">  feet from the pump.)</t>
  </si>
  <si>
    <t>Digger</t>
  </si>
  <si>
    <t>25" Digger</t>
  </si>
  <si>
    <t>30" Digger</t>
  </si>
  <si>
    <t>36" Digger</t>
  </si>
  <si>
    <t>Dozer Blade</t>
  </si>
  <si>
    <t>(To be used as either a Snow Blade or a Dozer Blade)</t>
  </si>
  <si>
    <t>80" Dozer Blade, 6-Way</t>
  </si>
  <si>
    <t>90" Dozer Blade, 6-Way</t>
  </si>
  <si>
    <t>96" Dozer Blade, 6-Way</t>
  </si>
  <si>
    <t>Drop Hammer</t>
  </si>
  <si>
    <t>Dumping Hopper</t>
  </si>
  <si>
    <t>Model 10 Dumping Hopper</t>
  </si>
  <si>
    <t>(Includes 8.5 x 12 Bobcat Heavy Duty Tire.  Tire is not installed on Dumping Hopper.)</t>
  </si>
  <si>
    <t>Model 25 Dumping Hopper</t>
  </si>
  <si>
    <t>(Includes 8.5 x 12 Bobcat Heavy Duty Tires.  Tires are not installed on Dumping Hopper.)</t>
  </si>
  <si>
    <t>Flail Cutter</t>
  </si>
  <si>
    <t>FC200 Flail Cutter</t>
  </si>
  <si>
    <t>(T750H, T770H, T870H)</t>
  </si>
  <si>
    <t>Forestry Cutter, 50"</t>
  </si>
  <si>
    <r>
      <t>·</t>
    </r>
    <r>
      <rPr>
        <sz val="7"/>
        <color indexed="8"/>
        <rFont val="Times New Roman"/>
        <family val="1"/>
      </rPr>
      <t xml:space="preserve">         </t>
    </r>
    <r>
      <rPr>
        <b/>
        <sz val="9"/>
        <color indexed="8"/>
        <rFont val="Times New Roman"/>
        <family val="1"/>
      </rPr>
      <t xml:space="preserve">For K-Series Loaders (S300H, S330H, A300H, T250H, T300H, T320H) </t>
    </r>
  </si>
  <si>
    <r>
      <t>·</t>
    </r>
    <r>
      <rPr>
        <sz val="7"/>
        <color indexed="8"/>
        <rFont val="Times New Roman"/>
        <family val="1"/>
      </rPr>
      <t xml:space="preserve">         </t>
    </r>
    <r>
      <rPr>
        <b/>
        <sz val="9"/>
        <color indexed="8"/>
        <rFont val="Times New Roman"/>
        <family val="1"/>
      </rPr>
      <t>Must also order Forestry Applications Kit, K-Series p/n 7131810</t>
    </r>
  </si>
  <si>
    <r>
      <t>·</t>
    </r>
    <r>
      <rPr>
        <sz val="7"/>
        <color indexed="8"/>
        <rFont val="Times New Roman"/>
        <family val="1"/>
      </rPr>
      <t xml:space="preserve">         </t>
    </r>
    <r>
      <rPr>
        <b/>
        <sz val="9"/>
        <color indexed="8"/>
        <rFont val="Times New Roman"/>
        <family val="1"/>
      </rPr>
      <t xml:space="preserve">For M-Series Loaders (S750H, S770H, S850H, A770H, T750H, T770H, T870H) </t>
    </r>
  </si>
  <si>
    <t>must also order Forestry Applications Kit, M-Series p/n 7174126</t>
  </si>
  <si>
    <r>
      <t>·</t>
    </r>
    <r>
      <rPr>
        <sz val="7"/>
        <color indexed="8"/>
        <rFont val="Times New Roman"/>
        <family val="1"/>
      </rPr>
      <t xml:space="preserve">         </t>
    </r>
    <r>
      <rPr>
        <b/>
        <sz val="9"/>
        <color indexed="8"/>
        <rFont val="Times New Roman"/>
        <family val="1"/>
      </rPr>
      <t>Loader must be equipped with high flow and upgraded cooling system</t>
    </r>
  </si>
  <si>
    <t>Forestry Cutter, 60"</t>
  </si>
  <si>
    <t>Front Gate, 50"</t>
  </si>
  <si>
    <t>(Produces finer mulch)</t>
  </si>
  <si>
    <t>Front Gate, 60"</t>
  </si>
  <si>
    <t>Kit is required to operate Forestry Cutter and provides operator &amp; machine protection.</t>
  </si>
  <si>
    <t>Not compatible with rear auxiliary hydraulics.</t>
  </si>
  <si>
    <t xml:space="preserve">Kit includes: Forestry Door (3/4 in. laminated polycarbonate), Front and Rear </t>
  </si>
  <si>
    <t xml:space="preserve">Light Guards, Hydraulic Quick Coupler Guard, Fire Extinguisher, Level II FOPS, </t>
  </si>
  <si>
    <t xml:space="preserve"> Muffler Guard, Lift Cylinder Debris Shields, Top and Rear Windows, </t>
  </si>
  <si>
    <t xml:space="preserve">Polycarbonate Side Windows </t>
  </si>
  <si>
    <t xml:space="preserve">Accessories </t>
  </si>
  <si>
    <t>Forks, Utility</t>
  </si>
  <si>
    <t>36" Utility fork, with 5 Teeth</t>
  </si>
  <si>
    <t>(Use with Farm/Utility grapple P/N 6728117) (Additional Forks (p/n 6717622) may be</t>
  </si>
  <si>
    <t>Ordered)</t>
  </si>
  <si>
    <t>54" Utility fork, with 7 Teeth</t>
  </si>
  <si>
    <t>60" Utility fork, with 8 Teeth</t>
  </si>
  <si>
    <t>66" Utility fork, with 9 Teeth</t>
  </si>
  <si>
    <t>72" Utility fork, with 10 Teeth</t>
  </si>
  <si>
    <t>80" Utility fork, with 11 Teeth</t>
  </si>
  <si>
    <t>Grader</t>
  </si>
  <si>
    <t>Grader, 84"</t>
  </si>
  <si>
    <t>Attachment T-Harness Kit P/N 7164095 is required)</t>
  </si>
  <si>
    <t>Grader,96"</t>
  </si>
  <si>
    <t>Grader, 108"</t>
  </si>
  <si>
    <t>Laser Mounting Kit, BLR2 (must also order 2 receivers)</t>
  </si>
  <si>
    <t>(For 84" Grader) (Must also order two laser receivers, p/n 7160486)</t>
  </si>
  <si>
    <t>(Approved for use on Graders S/N 64801631 &amp; above, started production April 2009)</t>
  </si>
  <si>
    <t>(Includes two receiver poles and wiring harnesses)</t>
  </si>
  <si>
    <t>Laser Mounting Kit</t>
  </si>
  <si>
    <t>(For 96" and 108" Grader) (Must also order two laser receivers, p/n 7160486)</t>
  </si>
  <si>
    <t>(Must order 2 for use with laser kit)</t>
  </si>
  <si>
    <t>(The laser receivers will work with most rotating laser transmitters, for full functionality</t>
  </si>
  <si>
    <t xml:space="preserve"> a dual slope-rotating transmitter is recommended.)(Approved for use on Graders S/N 648001631</t>
  </si>
  <si>
    <t>&amp;  above, started production April 2009, and 96” and 108” Graders)</t>
  </si>
  <si>
    <t>Grapple, Farm/Utility</t>
  </si>
  <si>
    <t>Farm Grapple with Bucket                                                                  Farm Grapple with Forks</t>
  </si>
  <si>
    <t>Grapple,  32" Utility</t>
  </si>
  <si>
    <t>Grapple, 32"</t>
  </si>
  <si>
    <r>
      <t xml:space="preserve">(Fits Current 36" – 50" </t>
    </r>
    <r>
      <rPr>
        <b/>
        <sz val="9"/>
        <color indexed="8"/>
        <rFont val="Times New Roman"/>
        <family val="1"/>
      </rPr>
      <t>General Purpose</t>
    </r>
    <r>
      <rPr>
        <sz val="9"/>
        <color indexed="8"/>
        <rFont val="Times New Roman"/>
        <family val="1"/>
      </rPr>
      <t xml:space="preserve"> buckets)  (If bucket is equipped with a 6 hole step,</t>
    </r>
  </si>
  <si>
    <t>must order a replacement 4 hole step, P/N 7103163)</t>
  </si>
  <si>
    <t>Grapple, 55" Utility – C/I</t>
  </si>
  <si>
    <r>
      <t xml:space="preserve">(Fits 62", 68", 74" and 80" </t>
    </r>
    <r>
      <rPr>
        <b/>
        <sz val="9"/>
        <color indexed="8"/>
        <rFont val="Times New Roman"/>
        <family val="1"/>
      </rPr>
      <t>Roundback</t>
    </r>
    <r>
      <rPr>
        <sz val="9"/>
        <color indexed="8"/>
        <rFont val="Times New Roman"/>
        <family val="1"/>
      </rPr>
      <t xml:space="preserve"> Low Profile and Construction/Industrial Buckets</t>
    </r>
  </si>
  <si>
    <t xml:space="preserve"> and 60", 66", 72", and 80" Utility Forks)</t>
  </si>
  <si>
    <t>(Will not fit Heavy Duty Construction/Industrial Buckets)</t>
  </si>
  <si>
    <t>Grapple, 55” Utility - GP</t>
  </si>
  <si>
    <r>
      <t xml:space="preserve">(Fits 62", 68" and 74" </t>
    </r>
    <r>
      <rPr>
        <b/>
        <sz val="9"/>
        <color indexed="8"/>
        <rFont val="Times New Roman"/>
        <family val="1"/>
      </rPr>
      <t xml:space="preserve">General Purpose </t>
    </r>
    <r>
      <rPr>
        <sz val="9"/>
        <color indexed="8"/>
        <rFont val="Times New Roman"/>
        <family val="1"/>
      </rPr>
      <t>buckets)</t>
    </r>
  </si>
  <si>
    <t>Grapple, Industrial</t>
  </si>
  <si>
    <t>Industrial Bucket Grapple                                                                   Industrial Fork Grapple</t>
  </si>
  <si>
    <t>36" Industrial Bucket Grapple</t>
  </si>
  <si>
    <t>(Bolt-On Cutting Edge included)</t>
  </si>
  <si>
    <t>62" Industrial Bucket Grapple</t>
  </si>
  <si>
    <t>68" Industrial Bucket Grapple</t>
  </si>
  <si>
    <t>66" Industrial Fork Grapple, with 7 teeth</t>
  </si>
  <si>
    <t>74" Industrial Bucket Grapple</t>
  </si>
  <si>
    <t>78" Industrial Fork Grapple, with 8 teeth</t>
  </si>
  <si>
    <t>80" Industrial Bucket Grapple</t>
  </si>
  <si>
    <t xml:space="preserve">It is recommended that a port relief be installed for use with grapples.  Installation instructions are included in the Operation Manual.  </t>
  </si>
  <si>
    <t>Grapple, Root</t>
  </si>
  <si>
    <t>36" Root Grapple</t>
  </si>
  <si>
    <t>66" Root Grapple</t>
  </si>
  <si>
    <t>72" Root Grapple</t>
  </si>
  <si>
    <t>82" Root Grapple</t>
  </si>
  <si>
    <t>Landplane</t>
  </si>
  <si>
    <t>48" Deluxe Landplane Leveling Attachment</t>
  </si>
  <si>
    <t>(Includes expanded metal grate, scarifier assembly, teeth and respective hardware)</t>
  </si>
  <si>
    <t>72" Deluxe Landplane Leveling Attachment</t>
  </si>
  <si>
    <t>78" Deluxe Landplane Leveling Attachment</t>
  </si>
  <si>
    <t>Landscape Rake</t>
  </si>
  <si>
    <t>5B Landscape Rake</t>
  </si>
  <si>
    <t>6B Landscape Rake</t>
  </si>
  <si>
    <t>Mower, Finish</t>
  </si>
  <si>
    <t>72" Mower</t>
  </si>
  <si>
    <t>90" Mower</t>
  </si>
  <si>
    <t>(Must also order loader x-change mounting frame p/n 7141800)</t>
  </si>
  <si>
    <t>Pallet Forks</t>
  </si>
  <si>
    <t>Standard Pallet Fork Teeth and Frame                                           Bale Forks and Frame</t>
  </si>
  <si>
    <t>Pallet Fork Frame, less teeth</t>
  </si>
  <si>
    <t>36" Pallet Fork Teeth, Set of 2</t>
  </si>
  <si>
    <t>42" Pallet Fork Teeth, Set of 2</t>
  </si>
  <si>
    <t>48" Pallet Fork Teeth, Set of 2</t>
  </si>
  <si>
    <t>Pallet Fork Frame, Heavy Duty, less teeth</t>
  </si>
  <si>
    <t>Pallet Forks, Hydraulic</t>
  </si>
  <si>
    <t>48" Hydraulic Pallet Fork</t>
  </si>
  <si>
    <t>(Includes back frame and 2 hydraulically adjustable 48" teeth)</t>
  </si>
  <si>
    <t>Planer</t>
  </si>
  <si>
    <t>14" Planer, Standard Flow</t>
  </si>
  <si>
    <t>18" Planer, High Flow</t>
  </si>
  <si>
    <t>(Includes hydraulic depth adjust, hydraulic sideshift, and hoses) (Must also order drum)</t>
  </si>
  <si>
    <t>(Loader must be equipped with an Attachment Control Kit) (When used on loaders equipped</t>
  </si>
  <si>
    <t>with a 14-Pin Attachment Control Kit , a 14-Pin Attachment T-Harness Kit P/N 7164095</t>
  </si>
  <si>
    <t xml:space="preserve">is required)  </t>
  </si>
  <si>
    <t>24" Planer, High Flow</t>
  </si>
  <si>
    <t>is required)</t>
  </si>
  <si>
    <t>40" Planer, High Flow</t>
  </si>
  <si>
    <t>(Includes hydraulic depth adjust, 40" drum, hydraulic sideshift, hydraulic oscillation &amp; hoses)</t>
  </si>
  <si>
    <t>with a 14-Pin Attachment Control Kit, a 14-Pin Attachment T-Harness Kit is required)</t>
  </si>
  <si>
    <t>14" All Purpose Drum</t>
  </si>
  <si>
    <t>18" Fast Cut All Purpose Drum</t>
  </si>
  <si>
    <t>18" Smooth Cut All Purpose Drum</t>
  </si>
  <si>
    <t>24" Fast Cut All Purpose Drum</t>
  </si>
  <si>
    <t>Rock Bucket</t>
  </si>
  <si>
    <t xml:space="preserve">62" Rock Bucket </t>
  </si>
  <si>
    <t xml:space="preserve">68" Rock Bucket </t>
  </si>
  <si>
    <t xml:space="preserve">74" Rock Bucket </t>
  </si>
  <si>
    <t xml:space="preserve">82" Rock Bucket </t>
  </si>
  <si>
    <t>Bobcat Rock Buckets work excellent for separating unwanted objects, such as rocks and other debris, from work areas while leaving finer material behind that can be cultivated or landscaped.  Each tine tip is fully gusseted on each side, and connected to the tip next to it.  This allows the Bobcat Rock Bucket to be used effectively as a tool to clear the soil surface of vegetation or other debris, as well as to be used to pull up objects from below the ground surface.</t>
  </si>
  <si>
    <t>Scarifier</t>
  </si>
  <si>
    <t>Front Scarifier</t>
  </si>
  <si>
    <t>(Includes 2 Depth Guides and 5 Teeth)</t>
  </si>
  <si>
    <t>Scraper</t>
  </si>
  <si>
    <t>Seeder</t>
  </si>
  <si>
    <t>Seeder, 72”, 3PT Mounting</t>
  </si>
  <si>
    <t>(Must also order Bob-Tach adapter)</t>
  </si>
  <si>
    <t>Bob-Tach Adapter</t>
  </si>
  <si>
    <t>(Allows Seeder to mount on Bob-Tach equipped machines)</t>
  </si>
  <si>
    <t>Silt Fence Installer</t>
  </si>
  <si>
    <t>(Must also order mounting frame)</t>
  </si>
  <si>
    <t>Loader Rigid Mounting Frame</t>
  </si>
  <si>
    <t>3-Point Rigid Mounting Frame</t>
  </si>
  <si>
    <t>(Must also order Adapter p/n 7137334)</t>
  </si>
  <si>
    <t>3-Point Mounting Frame, 72" Side-Shift</t>
  </si>
  <si>
    <t>3-Point Mounting Frame, 84" Side-Shift</t>
  </si>
  <si>
    <t>Snow Blade</t>
  </si>
  <si>
    <t>54" Utility Blade (with hydraulic angle)</t>
  </si>
  <si>
    <t>60" Snow Blade (with hydraulic angle)</t>
  </si>
  <si>
    <t>72" Snow Blade (with hydraulic angle)</t>
  </si>
  <si>
    <t>84" Snow Blade (with hydraulic angle)</t>
  </si>
  <si>
    <t>96" Snow Blade (with hydraulic angle)</t>
  </si>
  <si>
    <t>86" Snow Blade – Heavy Duty (with hydraulic angle)</t>
  </si>
  <si>
    <t>96" Snow Blade – Heavy Duty (with hydraulic angle)</t>
  </si>
  <si>
    <t>108" Snow Blade – Heavy Duty (with hydraulic angle)</t>
  </si>
  <si>
    <t>End Wing Kit</t>
  </si>
  <si>
    <t>Snow Pusher</t>
  </si>
  <si>
    <t>Snow Pusher, 8'</t>
  </si>
  <si>
    <t>Snow Pusher, 10'</t>
  </si>
  <si>
    <t>Snow V-Blade</t>
  </si>
  <si>
    <t>Blade in "V" Configuration                        Blade in "Scoop" Configuration        Blade in "Angled" Configuration</t>
  </si>
  <si>
    <t>60" Snow V-Blade, 7-Pin</t>
  </si>
  <si>
    <t>Blade is equipped with fingertip 7-Pin Control. Adjustable blade width from 53-60 inches.</t>
  </si>
  <si>
    <t>72" Snow V-Blade</t>
  </si>
  <si>
    <t>(Loader must be equipped with an Attachment Control Kit) (When used on loaders</t>
  </si>
  <si>
    <t>equipped with a 14-Pin Attachment Control Kit a 14-Pin Attachment T-Harness Kit</t>
  </si>
  <si>
    <t>(P/N 6725383) is required)</t>
  </si>
  <si>
    <t>84" Snow V-Blade</t>
  </si>
  <si>
    <t>96" Snow V-Blade</t>
  </si>
  <si>
    <t>108" Snow V-Blade</t>
  </si>
  <si>
    <t>Snowblower</t>
  </si>
  <si>
    <t>SB150 Snowblower</t>
  </si>
  <si>
    <t>M7007</t>
  </si>
  <si>
    <t>SB150 x 36”</t>
  </si>
  <si>
    <t>(Loader must be equipped with a Bobcat 14-Pin Attachment Control Kit)</t>
  </si>
  <si>
    <t>(Snowblower includes hydraulic motor package)</t>
  </si>
  <si>
    <t>M7008</t>
  </si>
  <si>
    <t>SB150 x 48”</t>
  </si>
  <si>
    <t>SB200 Snowblower</t>
  </si>
  <si>
    <t>Preferred Hydraulic Motor Package (BOLD)</t>
  </si>
  <si>
    <t>Must order a hydraulic motor package with the SB200 &amp; SB240 Snowblowers</t>
  </si>
  <si>
    <t>Loader must be equipped with a 7-pin Attachment Control Kit</t>
  </si>
  <si>
    <t>M7001</t>
  </si>
  <si>
    <t>SB200 x 60” Snowblower</t>
  </si>
  <si>
    <t>M7001-R01-C01</t>
  </si>
  <si>
    <t>5.5 Hydraulic Motor Package</t>
  </si>
  <si>
    <t>M7001-R01-C02</t>
  </si>
  <si>
    <t>6.2 Hydraulic Motor Package</t>
  </si>
  <si>
    <t>M7001-R01-C03</t>
  </si>
  <si>
    <t>8.0 Hydraulic Motor Package</t>
  </si>
  <si>
    <t>M7001-R01-C04</t>
  </si>
  <si>
    <t>9.6 Hydraulic Motor Package</t>
  </si>
  <si>
    <t>M7002</t>
  </si>
  <si>
    <t>SB200 x 66” Snowblower</t>
  </si>
  <si>
    <t>M7002-R01-C01</t>
  </si>
  <si>
    <t>M7002-R01-C02</t>
  </si>
  <si>
    <t>M7002-R01-C03</t>
  </si>
  <si>
    <t>M7002-R01-C04</t>
  </si>
  <si>
    <t>*Offset rims required</t>
  </si>
  <si>
    <t>Must order a hydraulic motor package with the SB200 Snowblowers</t>
  </si>
  <si>
    <t>M7003</t>
  </si>
  <si>
    <t>SB200 x 72” Snowblower</t>
  </si>
  <si>
    <t>M7003-R01-C01</t>
  </si>
  <si>
    <t>M7003-R01-C02</t>
  </si>
  <si>
    <t>M7003-R01-C03</t>
  </si>
  <si>
    <t>M7003-R01-C04</t>
  </si>
  <si>
    <t>M7004</t>
  </si>
  <si>
    <t>SB200 x 78” Snowblower</t>
  </si>
  <si>
    <t>M7004-R01-C02</t>
  </si>
  <si>
    <t>M7004-R01-C03</t>
  </si>
  <si>
    <t>M7004-R01-C04</t>
  </si>
  <si>
    <t>SB240 Snowblower</t>
  </si>
  <si>
    <t>M7005</t>
  </si>
  <si>
    <t>SB240 x 72” Snowblower</t>
  </si>
  <si>
    <t>M7005-R01-C03</t>
  </si>
  <si>
    <t>M7005-R01-C04</t>
  </si>
  <si>
    <t>* Narrow Track Option Required</t>
  </si>
  <si>
    <t>M7006</t>
  </si>
  <si>
    <t>SB240 x 84” Snowblower</t>
  </si>
  <si>
    <t>M7006-R01-C04</t>
  </si>
  <si>
    <t>SBX240 Snowblower</t>
  </si>
  <si>
    <t>Approved for use with loaders equipped with 37 GPM high flow only</t>
  </si>
  <si>
    <t>M7009</t>
  </si>
  <si>
    <t>SBX240 x 72”</t>
  </si>
  <si>
    <t>M7010</t>
  </si>
  <si>
    <t>Truck Loading Chute</t>
  </si>
  <si>
    <t>(For SB240 and SBX240 Snowblowers, will not fit SB200) (For use with high flow loaders only)</t>
  </si>
  <si>
    <t>(Includes deflector control, support mount and hoses)</t>
  </si>
  <si>
    <t>Sod Layer</t>
  </si>
  <si>
    <t>Soil Conditioner</t>
  </si>
  <si>
    <t>48" Soil Conditioner, Manual Angle</t>
  </si>
  <si>
    <t>72" Soil Conditioner, Manual Angle</t>
  </si>
  <si>
    <t>72" Soil Conditioner, Hydraulic Angle and Depth</t>
  </si>
  <si>
    <t>72" Soil Conditioner, High Flow Hydraulic Angle and Depth</t>
  </si>
  <si>
    <t>84" Soil Conditioner, Hydraulic Angle and depth</t>
  </si>
  <si>
    <t>84" Soil Conditioner, High Flow Hydraulic Angle and Depth</t>
  </si>
  <si>
    <t>Spreader</t>
  </si>
  <si>
    <t xml:space="preserve">HS8 Spreader </t>
  </si>
  <si>
    <t>Complete Track Package</t>
  </si>
  <si>
    <t>Each part number includes a set of tracks, web binder, hardware, and if required, wheel spacers and lift arm stops.</t>
  </si>
  <si>
    <t>Stump Grinder</t>
  </si>
  <si>
    <t xml:space="preserve">                     SG30 Stump Grinder                                            SG60 and SGX60 Stump Grinder             </t>
  </si>
  <si>
    <t>SG30 Stump Grinder</t>
  </si>
  <si>
    <t>(Loader must be equipped with a 14-Pin Attachment Control Kit)</t>
  </si>
  <si>
    <t>SG60 Stump Grinder</t>
  </si>
  <si>
    <t>SGX60 Stump Grinder</t>
  </si>
  <si>
    <t xml:space="preserve">Sweeper </t>
  </si>
  <si>
    <t>44" Sweeper</t>
  </si>
  <si>
    <t>54" Sweeper</t>
  </si>
  <si>
    <t>60" Sweeper</t>
  </si>
  <si>
    <t>72" Sweeper</t>
  </si>
  <si>
    <t>84" Sweeper</t>
  </si>
  <si>
    <t>Gutter Brush</t>
  </si>
  <si>
    <t>Tiller</t>
  </si>
  <si>
    <t>62" Rotary Tiller</t>
  </si>
  <si>
    <t>76" Rotary Tiller</t>
  </si>
  <si>
    <t>Tilt Tach</t>
  </si>
  <si>
    <t>Tilt-Tatch</t>
  </si>
  <si>
    <t>(Interface between the Loader’s Bob-Tach and non hydraulic attachments)</t>
  </si>
  <si>
    <t>Use of Tilt-Tatch will reduce Operating Capacity and Tip Load by approximately 20%.  See the Tilt-Tatch Operators Manual for New Load Ratings.</t>
  </si>
  <si>
    <t>Tilt-Tatch can be used with non-hydraulic attachments only.</t>
  </si>
  <si>
    <t>Tree Spade</t>
  </si>
  <si>
    <t>ACD Tree Spades</t>
  </si>
  <si>
    <t xml:space="preserve">Tree Spades are designed for fingertip spade control on G-Series and newer loaders only. The switches located on the loader’s steering lever control Tree Spades. Loaders must be equipped with a 7-Pin control Kit </t>
  </si>
  <si>
    <t>Note:  Rear Stabilizers are required and counterweights are recommended when using the tree spade</t>
  </si>
  <si>
    <t>(Must also order Pendant Control Kit or 7-Pin ACD Conversion Kit)</t>
  </si>
  <si>
    <t>32" Convertible Tree Spade, Cone</t>
  </si>
  <si>
    <t>32" Convertible Tree Spade, Modified</t>
  </si>
  <si>
    <t>36" Convertible Tree Spade, Cone</t>
  </si>
  <si>
    <t>36" Convertible Tree Spade, Modified</t>
  </si>
  <si>
    <t>44" Convertible Tree Spade, Cone</t>
  </si>
  <si>
    <t>(Must also order Pendant Control Kit p/n 7152664 or 7-Pin ACD Conversion Kit)</t>
  </si>
  <si>
    <t>44" Convertible Tree Spade, Modified</t>
  </si>
  <si>
    <t>(All Loader Series)</t>
  </si>
  <si>
    <t>ACD Conversion Kit, 7-Pin</t>
  </si>
  <si>
    <t>Pendant Control Kit, 3-Blade</t>
  </si>
  <si>
    <t>(For 24" through 36" Convertible Tree Spades) (No additional Control Kits needed.)</t>
  </si>
  <si>
    <t>Pendant Control Kit, 4-Blade</t>
  </si>
  <si>
    <t>(For 44" Convertible Tree Spades) (No additional Control Kits needed.)</t>
  </si>
  <si>
    <t>Trench Compactor</t>
  </si>
  <si>
    <t>(Comes standard with a 4 ½" Pad and compacts trenches up to 8" wide)</t>
  </si>
  <si>
    <t>(Wheel-type vibratory compactor)</t>
  </si>
  <si>
    <t>Trencher</t>
  </si>
  <si>
    <t>LT112 Trencher</t>
  </si>
  <si>
    <t xml:space="preserve"> (Includes mounting frame, hoses, couplers, 2' depth, manual sideshift, 4" trench cleaner)</t>
  </si>
  <si>
    <t xml:space="preserve"> (Can only order one factory installed chain option per trencher model)</t>
  </si>
  <si>
    <t>2' Chain Options are 1.654" Double Standard (DS) Anti-Back Flex (ABF)</t>
  </si>
  <si>
    <r>
      <t>2</t>
    </r>
    <r>
      <rPr>
        <sz val="11"/>
        <color indexed="8"/>
        <rFont val="Times New Roman"/>
        <family val="1"/>
      </rPr>
      <t>'</t>
    </r>
    <r>
      <rPr>
        <b/>
        <sz val="11"/>
        <color indexed="8"/>
        <rFont val="Times New Roman"/>
        <family val="1"/>
      </rPr>
      <t xml:space="preserve"> x 4" cup teeth, Single Standard pattern</t>
    </r>
  </si>
  <si>
    <r>
      <t>2</t>
    </r>
    <r>
      <rPr>
        <sz val="11"/>
        <color indexed="8"/>
        <rFont val="Times New Roman"/>
        <family val="1"/>
      </rPr>
      <t>'</t>
    </r>
    <r>
      <rPr>
        <b/>
        <sz val="11"/>
        <color indexed="8"/>
        <rFont val="Times New Roman"/>
        <family val="1"/>
      </rPr>
      <t xml:space="preserve"> x 4" Cup Teeth, Double Standard Pattern</t>
    </r>
  </si>
  <si>
    <r>
      <t>2</t>
    </r>
    <r>
      <rPr>
        <sz val="11"/>
        <color indexed="8"/>
        <rFont val="Times New Roman"/>
        <family val="1"/>
      </rPr>
      <t>'</t>
    </r>
    <r>
      <rPr>
        <b/>
        <sz val="11"/>
        <color indexed="8"/>
        <rFont val="Times New Roman"/>
        <family val="1"/>
      </rPr>
      <t xml:space="preserve"> x 4" cup &amp; carbide teeth, Double Standard pattern</t>
    </r>
  </si>
  <si>
    <t>LT113 Trencher</t>
  </si>
  <si>
    <t xml:space="preserve"> (Includes mounting frame, hoses, couplers, 3' depth, manual sideshift, 4" trench cleaner)</t>
  </si>
  <si>
    <t>3' Chain Options are 1.654" Double Standard (DS) Anti-Back Flex (ABF)</t>
  </si>
  <si>
    <r>
      <t>3</t>
    </r>
    <r>
      <rPr>
        <sz val="11"/>
        <color indexed="8"/>
        <rFont val="Times New Roman"/>
        <family val="1"/>
      </rPr>
      <t>'</t>
    </r>
    <r>
      <rPr>
        <b/>
        <sz val="11"/>
        <color indexed="8"/>
        <rFont val="Times New Roman"/>
        <family val="1"/>
      </rPr>
      <t xml:space="preserve"> x 4" Cup Teeth, Single Standard Pattern</t>
    </r>
  </si>
  <si>
    <r>
      <t>3</t>
    </r>
    <r>
      <rPr>
        <sz val="11"/>
        <color indexed="8"/>
        <rFont val="Times New Roman"/>
        <family val="1"/>
      </rPr>
      <t>'</t>
    </r>
    <r>
      <rPr>
        <b/>
        <sz val="11"/>
        <color indexed="8"/>
        <rFont val="Times New Roman"/>
        <family val="1"/>
      </rPr>
      <t xml:space="preserve"> x 6" Cup Teeth, Single Standard Pattern</t>
    </r>
  </si>
  <si>
    <r>
      <t>3</t>
    </r>
    <r>
      <rPr>
        <sz val="11"/>
        <color indexed="8"/>
        <rFont val="Times New Roman"/>
        <family val="1"/>
      </rPr>
      <t>'</t>
    </r>
    <r>
      <rPr>
        <b/>
        <sz val="11"/>
        <color indexed="8"/>
        <rFont val="Times New Roman"/>
        <family val="1"/>
      </rPr>
      <t xml:space="preserve"> x 4" Cup Teeth, Double Standard Pattern</t>
    </r>
  </si>
  <si>
    <r>
      <t>3</t>
    </r>
    <r>
      <rPr>
        <sz val="11"/>
        <color indexed="8"/>
        <rFont val="Times New Roman"/>
        <family val="1"/>
      </rPr>
      <t>'</t>
    </r>
    <r>
      <rPr>
        <b/>
        <sz val="11"/>
        <color indexed="8"/>
        <rFont val="Times New Roman"/>
        <family val="1"/>
      </rPr>
      <t xml:space="preserve"> x 4" Cup &amp; Carbide Teeth, Double Standard Pattern</t>
    </r>
  </si>
  <si>
    <t>LT213 Trencher</t>
  </si>
  <si>
    <t>Chains are 1.654″ Double Standard (DS) Anti-Back Flex (ABF)</t>
  </si>
  <si>
    <t>LT313 Trencher</t>
  </si>
  <si>
    <t>All chains are 2.0″ Double Standard (DS) Anti-Back Flex (ABF)</t>
  </si>
  <si>
    <r>
      <t>3</t>
    </r>
    <r>
      <rPr>
        <sz val="11"/>
        <color indexed="8"/>
        <rFont val="Times New Roman"/>
        <family val="1"/>
      </rPr>
      <t>'</t>
    </r>
    <r>
      <rPr>
        <b/>
        <sz val="11"/>
        <color indexed="8"/>
        <rFont val="Times New Roman"/>
        <family val="1"/>
      </rPr>
      <t xml:space="preserve"> x 6" Cup Teeth in Single Standard Pattern</t>
    </r>
  </si>
  <si>
    <r>
      <t>3</t>
    </r>
    <r>
      <rPr>
        <sz val="11"/>
        <color indexed="8"/>
        <rFont val="Times New Roman"/>
        <family val="1"/>
      </rPr>
      <t>'</t>
    </r>
    <r>
      <rPr>
        <b/>
        <sz val="11"/>
        <color indexed="8"/>
        <rFont val="Times New Roman"/>
        <family val="1"/>
      </rPr>
      <t xml:space="preserve"> x 8" Cup Teeth in Single Standard Pattern</t>
    </r>
  </si>
  <si>
    <r>
      <t>3</t>
    </r>
    <r>
      <rPr>
        <sz val="11"/>
        <color indexed="8"/>
        <rFont val="Times New Roman"/>
        <family val="1"/>
      </rPr>
      <t>'</t>
    </r>
    <r>
      <rPr>
        <b/>
        <sz val="11"/>
        <color indexed="8"/>
        <rFont val="Times New Roman"/>
        <family val="1"/>
      </rPr>
      <t xml:space="preserve"> x 6" Cup Teeth in Double Standard Pattern</t>
    </r>
  </si>
  <si>
    <r>
      <t>3</t>
    </r>
    <r>
      <rPr>
        <sz val="11"/>
        <color indexed="8"/>
        <rFont val="Times New Roman"/>
        <family val="1"/>
      </rPr>
      <t>'</t>
    </r>
    <r>
      <rPr>
        <b/>
        <sz val="11"/>
        <color indexed="8"/>
        <rFont val="Times New Roman"/>
        <family val="1"/>
      </rPr>
      <t xml:space="preserve"> x 6" Shark Tooth/Cup Teeth in Double Standard Pattern</t>
    </r>
  </si>
  <si>
    <r>
      <t>3</t>
    </r>
    <r>
      <rPr>
        <sz val="11"/>
        <color indexed="8"/>
        <rFont val="Times New Roman"/>
        <family val="1"/>
      </rPr>
      <t>'</t>
    </r>
    <r>
      <rPr>
        <b/>
        <sz val="11"/>
        <color indexed="8"/>
        <rFont val="Times New Roman"/>
        <family val="1"/>
      </rPr>
      <t xml:space="preserve"> x 6" Cup &amp; Carbide Teeth in Double Standard Pattern</t>
    </r>
  </si>
  <si>
    <r>
      <t>3</t>
    </r>
    <r>
      <rPr>
        <sz val="11"/>
        <color indexed="8"/>
        <rFont val="Times New Roman"/>
        <family val="1"/>
      </rPr>
      <t>'</t>
    </r>
    <r>
      <rPr>
        <b/>
        <sz val="11"/>
        <color indexed="8"/>
        <rFont val="Times New Roman"/>
        <family val="1"/>
      </rPr>
      <t xml:space="preserve"> x 8" Cup &amp; Carbide Teeth in Double Standard Pattern</t>
    </r>
  </si>
  <si>
    <t>The LT313 is assembled as a 4' dig depth when ordering the 4' chain option</t>
  </si>
  <si>
    <t>(Boom Guide included with 4' factory installed chain)</t>
  </si>
  <si>
    <r>
      <t>4</t>
    </r>
    <r>
      <rPr>
        <sz val="11"/>
        <color indexed="8"/>
        <rFont val="Times New Roman"/>
        <family val="1"/>
      </rPr>
      <t>'</t>
    </r>
    <r>
      <rPr>
        <b/>
        <sz val="11"/>
        <color indexed="8"/>
        <rFont val="Times New Roman"/>
        <family val="1"/>
      </rPr>
      <t xml:space="preserve"> x 6" Cup Teeth in Single Standard Pattern</t>
    </r>
  </si>
  <si>
    <r>
      <t>4</t>
    </r>
    <r>
      <rPr>
        <sz val="11"/>
        <color indexed="8"/>
        <rFont val="Times New Roman"/>
        <family val="1"/>
      </rPr>
      <t>'</t>
    </r>
    <r>
      <rPr>
        <b/>
        <sz val="11"/>
        <color indexed="8"/>
        <rFont val="Times New Roman"/>
        <family val="1"/>
      </rPr>
      <t xml:space="preserve"> x 8" Cup Teeth in Single Standard Pattern</t>
    </r>
  </si>
  <si>
    <r>
      <t>4</t>
    </r>
    <r>
      <rPr>
        <sz val="11"/>
        <color indexed="8"/>
        <rFont val="Times New Roman"/>
        <family val="1"/>
      </rPr>
      <t>'</t>
    </r>
    <r>
      <rPr>
        <b/>
        <sz val="11"/>
        <color indexed="8"/>
        <rFont val="Times New Roman"/>
        <family val="1"/>
      </rPr>
      <t xml:space="preserve"> x 6" Cup Teeth in Double Standard Pattern</t>
    </r>
  </si>
  <si>
    <r>
      <t>4</t>
    </r>
    <r>
      <rPr>
        <sz val="11"/>
        <color indexed="8"/>
        <rFont val="Times New Roman"/>
        <family val="1"/>
      </rPr>
      <t>'</t>
    </r>
    <r>
      <rPr>
        <b/>
        <sz val="11"/>
        <color indexed="8"/>
        <rFont val="Times New Roman"/>
        <family val="1"/>
      </rPr>
      <t xml:space="preserve"> x 6" Shark Tooth/Cup Teeth in Double Standard Pattern</t>
    </r>
  </si>
  <si>
    <r>
      <t>4</t>
    </r>
    <r>
      <rPr>
        <sz val="11"/>
        <color indexed="8"/>
        <rFont val="Times New Roman"/>
        <family val="1"/>
      </rPr>
      <t>'</t>
    </r>
    <r>
      <rPr>
        <b/>
        <sz val="11"/>
        <color indexed="8"/>
        <rFont val="Times New Roman"/>
        <family val="1"/>
      </rPr>
      <t xml:space="preserve"> x 6" Cup &amp; Carbide Teeth in Double Standard Pattern</t>
    </r>
  </si>
  <si>
    <r>
      <t>4</t>
    </r>
    <r>
      <rPr>
        <sz val="11"/>
        <color indexed="8"/>
        <rFont val="Times New Roman"/>
        <family val="1"/>
      </rPr>
      <t>'</t>
    </r>
    <r>
      <rPr>
        <b/>
        <sz val="11"/>
        <color indexed="8"/>
        <rFont val="Times New Roman"/>
        <family val="1"/>
      </rPr>
      <t xml:space="preserve"> x 8" Cup &amp; Carbide Teeth in Double Standard Pattern</t>
    </r>
  </si>
  <si>
    <t>4' Depth</t>
  </si>
  <si>
    <t>5' Depth</t>
  </si>
  <si>
    <t>(Includes 4' or 5' depth, hydraulic sideshift, and 6" trench cleaner)</t>
  </si>
  <si>
    <t>(Can only order one factory installed chain option per trencher model)</t>
  </si>
  <si>
    <t>(Loader must be equipped with High Flow auxiliary hydraulics)</t>
  </si>
  <si>
    <t>Chains are 2.0″ Single Standard (SS) or Double Standard (DS) Anti-Back Flex (ABF)</t>
  </si>
  <si>
    <r>
      <t>4</t>
    </r>
    <r>
      <rPr>
        <sz val="11"/>
        <color indexed="8"/>
        <rFont val="Times New Roman"/>
        <family val="1"/>
      </rPr>
      <t>'</t>
    </r>
    <r>
      <rPr>
        <b/>
        <sz val="11"/>
        <color indexed="8"/>
        <rFont val="Times New Roman"/>
        <family val="1"/>
      </rPr>
      <t xml:space="preserve"> x 6" Cup Teeth, Single Standard Pattern</t>
    </r>
  </si>
  <si>
    <r>
      <t>4</t>
    </r>
    <r>
      <rPr>
        <sz val="11"/>
        <color indexed="8"/>
        <rFont val="Times New Roman"/>
        <family val="1"/>
      </rPr>
      <t>'</t>
    </r>
    <r>
      <rPr>
        <b/>
        <sz val="11"/>
        <color indexed="8"/>
        <rFont val="Times New Roman"/>
        <family val="1"/>
      </rPr>
      <t xml:space="preserve"> x 6" Cup Teeth, Double Standard Pattern</t>
    </r>
  </si>
  <si>
    <r>
      <t>4</t>
    </r>
    <r>
      <rPr>
        <sz val="11"/>
        <color indexed="8"/>
        <rFont val="Times New Roman"/>
        <family val="1"/>
      </rPr>
      <t>'</t>
    </r>
    <r>
      <rPr>
        <b/>
        <sz val="11"/>
        <color indexed="8"/>
        <rFont val="Times New Roman"/>
        <family val="1"/>
      </rPr>
      <t xml:space="preserve"> x 6" Cup &amp; Carbide Teeth, Double Standard Pattern</t>
    </r>
  </si>
  <si>
    <r>
      <t>4</t>
    </r>
    <r>
      <rPr>
        <sz val="11"/>
        <color indexed="8"/>
        <rFont val="Times New Roman"/>
        <family val="1"/>
      </rPr>
      <t>'</t>
    </r>
    <r>
      <rPr>
        <b/>
        <sz val="11"/>
        <color indexed="8"/>
        <rFont val="Times New Roman"/>
        <family val="1"/>
      </rPr>
      <t xml:space="preserve"> x 8" Cup Teeth, Single Standard Pattern</t>
    </r>
  </si>
  <si>
    <r>
      <t>5</t>
    </r>
    <r>
      <rPr>
        <sz val="11"/>
        <color indexed="8"/>
        <rFont val="Times New Roman"/>
        <family val="1"/>
      </rPr>
      <t>'</t>
    </r>
    <r>
      <rPr>
        <b/>
        <sz val="11"/>
        <color indexed="8"/>
        <rFont val="Times New Roman"/>
        <family val="1"/>
      </rPr>
      <t xml:space="preserve"> x 6" Cup Teeth, Single Standard Pattern</t>
    </r>
  </si>
  <si>
    <r>
      <t>5</t>
    </r>
    <r>
      <rPr>
        <sz val="11"/>
        <color indexed="8"/>
        <rFont val="Times New Roman"/>
        <family val="1"/>
      </rPr>
      <t>'</t>
    </r>
    <r>
      <rPr>
        <b/>
        <sz val="11"/>
        <color indexed="8"/>
        <rFont val="Times New Roman"/>
        <family val="1"/>
      </rPr>
      <t xml:space="preserve"> x 6" Cup Teeth, Double Standard Pattern</t>
    </r>
  </si>
  <si>
    <r>
      <t>5</t>
    </r>
    <r>
      <rPr>
        <sz val="11"/>
        <color indexed="8"/>
        <rFont val="Times New Roman"/>
        <family val="1"/>
      </rPr>
      <t>'</t>
    </r>
    <r>
      <rPr>
        <b/>
        <sz val="11"/>
        <color indexed="8"/>
        <rFont val="Times New Roman"/>
        <family val="1"/>
      </rPr>
      <t xml:space="preserve"> x 6" Cup &amp; Carbide Teeth, Double Standard Pattern</t>
    </r>
  </si>
  <si>
    <r>
      <t>5</t>
    </r>
    <r>
      <rPr>
        <sz val="11"/>
        <color indexed="8"/>
        <rFont val="Times New Roman"/>
        <family val="1"/>
      </rPr>
      <t>'</t>
    </r>
    <r>
      <rPr>
        <b/>
        <sz val="11"/>
        <color indexed="8"/>
        <rFont val="Times New Roman"/>
        <family val="1"/>
      </rPr>
      <t xml:space="preserve"> x 6" Shark Tooth/Cup Teeth in Double Standard Pattern</t>
    </r>
  </si>
  <si>
    <r>
      <t>5</t>
    </r>
    <r>
      <rPr>
        <sz val="11"/>
        <color indexed="8"/>
        <rFont val="Times New Roman"/>
        <family val="1"/>
      </rPr>
      <t>'</t>
    </r>
    <r>
      <rPr>
        <b/>
        <sz val="11"/>
        <color indexed="8"/>
        <rFont val="Times New Roman"/>
        <family val="1"/>
      </rPr>
      <t xml:space="preserve"> x 8" Cup Teeth, Single Standard Pattern</t>
    </r>
  </si>
  <si>
    <r>
      <t>5</t>
    </r>
    <r>
      <rPr>
        <sz val="11"/>
        <color indexed="8"/>
        <rFont val="Times New Roman"/>
        <family val="1"/>
      </rPr>
      <t>'</t>
    </r>
    <r>
      <rPr>
        <b/>
        <sz val="11"/>
        <color indexed="8"/>
        <rFont val="Times New Roman"/>
        <family val="1"/>
      </rPr>
      <t xml:space="preserve"> x 8" Cup &amp; Carbide Teeth in Double Standard Pattern</t>
    </r>
  </si>
  <si>
    <t>(Includes 3' – 4' adjustable boom setup at 4', double standard ABF chain, Hydraulic</t>
  </si>
  <si>
    <t>Vibratory Roller</t>
  </si>
  <si>
    <t>48" Vibratory Roller with Padded Drum</t>
  </si>
  <si>
    <t>48" Vibratory Roller with Smooth Drum</t>
  </si>
  <si>
    <t>73" Vibratory Roller with Padded Drum</t>
  </si>
  <si>
    <t>73" Vibratory Roller with Smooth Drum</t>
  </si>
  <si>
    <t>80" Vibratory Roller with Smooth Drum</t>
  </si>
  <si>
    <t>Wheel Saw</t>
  </si>
  <si>
    <t>18" Wheel Saw with 3" Wheel</t>
  </si>
  <si>
    <t>(Must order the two part numbers listed below—18" Wheel Saw and 3" Wheel)</t>
  </si>
  <si>
    <t>(Must also order Attachment Control Kit)</t>
  </si>
  <si>
    <t>WS18 Wheel Saw</t>
  </si>
  <si>
    <t>3" Wheel</t>
  </si>
  <si>
    <t>(Weight 650 lbs. Wheel Width 3.13")</t>
  </si>
  <si>
    <t>Note: There is no Trench Cleaner available with the 3" Wheel.</t>
  </si>
  <si>
    <t>18" Wheel Saw with 6" Wheel and 6" Trench Cleaner</t>
  </si>
  <si>
    <t>(Must order the three part numbers listed below—18" Wheel Saw, 6" Wheel and 6" Trench Cleaner)</t>
  </si>
  <si>
    <t>6" Wheel</t>
  </si>
  <si>
    <t>(Weight 395 lbs., Wheel Width 6.25")</t>
  </si>
  <si>
    <t>6" Trench Cleaner</t>
  </si>
  <si>
    <t>(Weight 95 lbs.)</t>
  </si>
  <si>
    <t>8" Wheel</t>
  </si>
  <si>
    <t>8" Trench Cleaner</t>
  </si>
  <si>
    <t>24" Wheel Saw with 6" Wheel and 6" Trench Cleaner</t>
  </si>
  <si>
    <t>(Must order the three part numbers listed below—24" Wheel Saw, 6" Wheel and 6" Trench Cleaner)</t>
  </si>
  <si>
    <t>WS24 Wheel Saw</t>
  </si>
  <si>
    <t>(Weight 585 lbs., Wheel Width 6.25")</t>
  </si>
  <si>
    <t>(Weight 130 lbs.)</t>
  </si>
  <si>
    <t>24" Wheel Saw with 8" Wheel and 8" Trench Cleaner</t>
  </si>
  <si>
    <t>(Must order the three part numbers listed below—24" Wheel Saw, 8" Wheel and 8" Trench Cleaner)</t>
  </si>
  <si>
    <t xml:space="preserve"> (Must also order Attachment Control Kit)</t>
  </si>
  <si>
    <t>(Weight 618 lbs., Wheel Width 7.88")</t>
  </si>
  <si>
    <t>(Weight 148 lbs.)</t>
  </si>
  <si>
    <t>Individual Options</t>
  </si>
  <si>
    <t>Utility Vehicles</t>
  </si>
  <si>
    <t>Angle Broom</t>
  </si>
  <si>
    <t>Bucket</t>
  </si>
  <si>
    <t>Pallet Fork Frame and Teeth</t>
  </si>
  <si>
    <t>Product</t>
  </si>
  <si>
    <t>Discount Percent</t>
  </si>
  <si>
    <t>SSL</t>
  </si>
  <si>
    <t>CTL</t>
  </si>
  <si>
    <t>AWS</t>
  </si>
  <si>
    <t>Loader Attachments</t>
  </si>
  <si>
    <t>UV Attachments</t>
  </si>
  <si>
    <t>Price</t>
  </si>
  <si>
    <t>Discount</t>
  </si>
  <si>
    <t>Percent</t>
  </si>
  <si>
    <t>Labor</t>
  </si>
  <si>
    <t>(S850)</t>
  </si>
  <si>
    <t>Two Speed Option includes 3-Point Seat Belt</t>
  </si>
  <si>
    <t xml:space="preserve">  (Includes cylinder, hoses &amp; pins)(Must also order Auxiliary Hydraulic Kit)</t>
  </si>
  <si>
    <t>(Not approved for use with the 55" Farm Grapple P/N 7176977)</t>
  </si>
  <si>
    <r>
      <t xml:space="preserve">68" Constr./Ind. Heavy Duty Bucket </t>
    </r>
    <r>
      <rPr>
        <b/>
        <sz val="11"/>
        <color indexed="8"/>
        <rFont val="Symbol"/>
        <family val="1"/>
        <charset val="2"/>
      </rPr>
      <t>¨</t>
    </r>
  </si>
  <si>
    <t>Forestry Cutter, 50" 2 Speeed</t>
  </si>
  <si>
    <t>Forestry Cutter, 60" 2-Speed</t>
  </si>
  <si>
    <t>M7019</t>
  </si>
  <si>
    <t>M7018</t>
  </si>
  <si>
    <t>M7017</t>
  </si>
  <si>
    <t>M7011</t>
  </si>
  <si>
    <t>M7011-R01-C02</t>
  </si>
  <si>
    <t>M7011-R01-C01</t>
  </si>
  <si>
    <t>M7011-R01-C03</t>
  </si>
  <si>
    <t>M7014</t>
  </si>
  <si>
    <t>M7014-R01-C02</t>
  </si>
  <si>
    <t>M7014-R01-C04</t>
  </si>
  <si>
    <t>M7014-R01-C01</t>
  </si>
  <si>
    <t>M7014-R01-C03</t>
  </si>
  <si>
    <t>M7013</t>
  </si>
  <si>
    <t>M7013-R01-C02</t>
  </si>
  <si>
    <t>M7013-R01-C04</t>
  </si>
  <si>
    <t>M7013-R01-C01</t>
  </si>
  <si>
    <t>M7013-R01-C03</t>
  </si>
  <si>
    <t>M7015</t>
  </si>
  <si>
    <t>M7015-R01-C02</t>
  </si>
  <si>
    <t>M7015-R01-C05</t>
  </si>
  <si>
    <t>M7015-R01-C01</t>
  </si>
  <si>
    <t>M7015-R01-C04</t>
  </si>
  <si>
    <t>M7015-R01-C03</t>
  </si>
  <si>
    <t>M7015-R01-C06</t>
  </si>
  <si>
    <t>M7015-R01-C08</t>
  </si>
  <si>
    <t>M7015-R01-C11</t>
  </si>
  <si>
    <t>M7015-R01-C07</t>
  </si>
  <si>
    <t>M7015-R01-C10</t>
  </si>
  <si>
    <t>M7015-R01-C09</t>
  </si>
  <si>
    <t>M7016</t>
  </si>
  <si>
    <t>M7016-R01-C08</t>
  </si>
  <si>
    <t>M7016-R01-C07</t>
  </si>
  <si>
    <t>M7016-R01-C09</t>
  </si>
  <si>
    <t>M7016-R01-C10</t>
  </si>
  <si>
    <t>M7016-R01-C11</t>
  </si>
  <si>
    <t>M7016-R01-C12</t>
  </si>
  <si>
    <t>M7016-R01-C04</t>
  </si>
  <si>
    <t>M7016-R01-C01</t>
  </si>
  <si>
    <t>M7016-R01-C03</t>
  </si>
  <si>
    <t>M7016-R01-C02</t>
  </si>
  <si>
    <t>M7016-R01-C06</t>
  </si>
  <si>
    <t>M7016-R01-C05</t>
  </si>
  <si>
    <t>M__-R28-C02</t>
  </si>
  <si>
    <t>40" MI Tiller</t>
  </si>
  <si>
    <t>M7015-R01-C12</t>
  </si>
  <si>
    <t>Drums for 14" Planers - MUST order one of the following drum options</t>
  </si>
  <si>
    <t>(With 46 bits) (Ship Weight 260 lbs.)</t>
  </si>
  <si>
    <t>M7019-R01-C04</t>
  </si>
  <si>
    <t>M7019-R01-C03</t>
  </si>
  <si>
    <t>(With 47 bits) (Ship Weight 285 lbs.)</t>
  </si>
  <si>
    <t>(With 84 bits) (Ship Weight 340 lbs.)</t>
  </si>
  <si>
    <t>Drums for 18" Planers - MUST order one of the following drum options</t>
  </si>
  <si>
    <t>M7018-R01-C10</t>
  </si>
  <si>
    <t>M7018-R01-C11</t>
  </si>
  <si>
    <t>Drums for 24" Planers - MUST order one of the following drum options</t>
  </si>
  <si>
    <t>M7019-R01-C12</t>
  </si>
  <si>
    <t>(With 57 bits) (Ship Weight 375 lbs.)</t>
  </si>
  <si>
    <t>(With 124 bits) (Ship Weight 420 lbs.)</t>
  </si>
  <si>
    <t>(Price includes $90 for installation)</t>
  </si>
  <si>
    <t>(Price includes $225 for installation)</t>
  </si>
  <si>
    <t>(Price includes $270 for installation)</t>
  </si>
  <si>
    <t xml:space="preserve">(Price includes $270 for installation) </t>
  </si>
  <si>
    <t>Charges</t>
  </si>
  <si>
    <t>**Must also order Engine Seal Kit</t>
  </si>
  <si>
    <t>(Includes manual depth adjust, hydraulic sideshift, and hoses)  Must also order a drum.</t>
  </si>
  <si>
    <t xml:space="preserve">(No Attachment Control Kit is required) </t>
  </si>
  <si>
    <t>Bobcat Company</t>
  </si>
  <si>
    <t>PROMPT PAYMENT TERMS:  Net 30</t>
  </si>
  <si>
    <t>COMMERCIAL CREDIT CARD:  Accepted (Visa/Mastercard/American Express)</t>
  </si>
  <si>
    <t>TID#: 38-0425350</t>
  </si>
  <si>
    <t>TOLL FREE #: 800-965-4232, Opt#2</t>
  </si>
  <si>
    <t xml:space="preserve">FAX#: 701-280-7860 or 701-241-8704  </t>
  </si>
  <si>
    <t>M__-R05-C11</t>
  </si>
  <si>
    <t>M__-R26-C02</t>
  </si>
  <si>
    <t>M0191-P01-A91</t>
  </si>
  <si>
    <t>M0191-P01-A71</t>
  </si>
  <si>
    <t>M0191-P01-A51</t>
  </si>
  <si>
    <t>M0191-P01-O51</t>
  </si>
  <si>
    <t>M0191-R01-C04</t>
  </si>
  <si>
    <t>M0191-R09-C04</t>
  </si>
  <si>
    <t>M0191-R09-C05</t>
  </si>
  <si>
    <t>M0191-R05-C12</t>
  </si>
  <si>
    <t>M0191-R26-C02</t>
  </si>
  <si>
    <t>M0191-R03-C03</t>
  </si>
  <si>
    <t>M0191-R11-C02</t>
  </si>
  <si>
    <t>M__-RO4-C02</t>
  </si>
  <si>
    <t>24" Smooth Cut All Purpose Drum</t>
  </si>
  <si>
    <r>
      <t>*</t>
    </r>
    <r>
      <rPr>
        <i/>
        <u/>
        <sz val="11"/>
        <color indexed="8"/>
        <rFont val="Times New Roman"/>
        <family val="1"/>
      </rPr>
      <t>Cab Accessories Package</t>
    </r>
    <r>
      <rPr>
        <i/>
        <sz val="11"/>
        <color indexed="8"/>
        <rFont val="Times New Roman"/>
        <family val="1"/>
      </rPr>
      <t>:  Deluxe Headliner with Dome Light, Cab Accessory Harness, Power Port, Lower   Interior Panels  with Storage Compartments, and Cup Holder.</t>
    </r>
  </si>
  <si>
    <r>
      <t xml:space="preserve">Allows operator to select either hand or foot control of lift and tilt functions.  </t>
    </r>
    <r>
      <rPr>
        <sz val="11"/>
        <color indexed="8"/>
        <rFont val="Times New Roman"/>
        <family val="1"/>
      </rPr>
      <t>.</t>
    </r>
  </si>
  <si>
    <t>M0191-R28-C02</t>
  </si>
  <si>
    <t xml:space="preserve"> (S70)</t>
  </si>
  <si>
    <t>Mounting Frame, 463, S70</t>
  </si>
  <si>
    <t>S70 Bobcat Skid-Steer Loader  (equipped with T4 engine)</t>
  </si>
  <si>
    <t>(Use with Farm/Utility grapple P/N 7176977) (Additional Forks (p/n 6717622) may be ordered)</t>
  </si>
  <si>
    <t>SBX240 x 84” (blower includes hyd motor pkg)</t>
  </si>
  <si>
    <t>Note on use of poly fill tires with steel tracks - Only pneumatic tires with Superflex formula poly fill manufactured by Arnco are permitted for use inside steel tracks.  Bobcat factory poly-filled tires meet this requirement.  All other tires are considered non-approved.  The use of non-approved tires will void the loader and track warranties.</t>
  </si>
  <si>
    <t>(When used on loaders equipped with a 14-Pin Attachment Control Kit, a 14-Pin Attachment T-Harness is required</t>
  </si>
  <si>
    <r>
      <t xml:space="preserve">(Will operate 4-Blade convertible Tree Spades) </t>
    </r>
    <r>
      <rPr>
        <sz val="9"/>
        <color rgb="FFFF0000"/>
        <rFont val="Times New Roman"/>
        <family val="1"/>
      </rPr>
      <t>(Price includes $90 for installation)</t>
    </r>
  </si>
  <si>
    <t xml:space="preserve">LT414 High Flow Trencher </t>
  </si>
  <si>
    <t>LT405 High Flow Trencher</t>
  </si>
  <si>
    <r>
      <t>Sideshift, 6" trench cleaner, hoses and couplers)</t>
    </r>
    <r>
      <rPr>
        <b/>
        <sz val="9"/>
        <color theme="1"/>
        <rFont val="Times New Roman"/>
        <family val="1"/>
      </rPr>
      <t xml:space="preserve"> (Must also order teeth)</t>
    </r>
  </si>
  <si>
    <t>10-16.5, 10 Pr, Bobcat Heavy Duty Tires</t>
  </si>
  <si>
    <t>10-16.5, 10 Pr, Bobcat Heavy Duty Tires Offset</t>
  </si>
  <si>
    <t>10-16.5, 10 Pr, Bobcat Severe Duty Tires</t>
  </si>
  <si>
    <t>10-16.5, 10 Pr, Bobcat Severe Duty-Poly Fill Tires</t>
  </si>
  <si>
    <t>31 x 12-16.5, 10 PR, Bobcat Heavy Duty Wide Flotation Tires</t>
  </si>
  <si>
    <t>Provides 26.7 GPM and 3500 PSI for attachment operation.</t>
  </si>
  <si>
    <t>The 7 pin attachment control kit is required.</t>
  </si>
  <si>
    <t>Includes 2-speed motors and 3-Point Seat Belt.</t>
  </si>
  <si>
    <t>Low Travel Speed 7.4 MPH, High Travel Speed 11.0 MPH.</t>
  </si>
  <si>
    <t>Tire Options (S550 &amp; S570)</t>
  </si>
  <si>
    <t>Tire Options (S590)</t>
  </si>
  <si>
    <t>Includes Solid Mounted undercarriage and 3 Rollers with Leaf Spring style suspension.</t>
  </si>
  <si>
    <t>(S530, S570, S590 only) Recommended for severe-duty use</t>
  </si>
  <si>
    <t xml:space="preserve">Concrete Pump needs to be installed on 700-800, S570-S300, A220-A300, T550-T300 G-Series or newer BICS Loaders </t>
  </si>
  <si>
    <t>(T550, T590)</t>
  </si>
  <si>
    <t>(S550H, S570H, S590H, S630H, S650H) (T550H, T590H, T630H, T650H)</t>
  </si>
  <si>
    <t>(S630H, S650H) (T550H, T590H, T630H, T650H)</t>
  </si>
  <si>
    <t>CLARK EQUIPMENT COMPANY dba BOBCAT COMPANY</t>
  </si>
  <si>
    <t>250 EAST BEATON DRIVE</t>
  </si>
  <si>
    <t>PO BOX 6000</t>
  </si>
  <si>
    <t>WEST FARGO, ND 58078-6000</t>
  </si>
  <si>
    <t>75 REMITTANCE DR, SUITE 1130</t>
  </si>
  <si>
    <t xml:space="preserve">CHICAGO, IL  60675-1130 </t>
  </si>
  <si>
    <t>Advanced Control System (ACS)*</t>
  </si>
  <si>
    <t>Selectable Joystick Control (SJC)*</t>
  </si>
  <si>
    <t>*IF a Cab Option Pkg is not ordered, a Cab Accessories Pkg must be</t>
  </si>
  <si>
    <t>ordered with ACS or SJC</t>
  </si>
  <si>
    <t>(Boring Tool Kit is available)</t>
  </si>
  <si>
    <t>Concrete Mixer - M-Series Compatible</t>
  </si>
  <si>
    <t>12S" Digger</t>
  </si>
  <si>
    <t>Bucket, 62"</t>
  </si>
  <si>
    <t>Angle Broom, 70"</t>
  </si>
  <si>
    <t>(Incls PTO-Category 1 Driveline, shear bolt drive protection, replaceable wafer bristles &amp; adj wheels)</t>
  </si>
  <si>
    <t>Mower</t>
  </si>
  <si>
    <t>Mower, 66"</t>
  </si>
  <si>
    <t xml:space="preserve">(Incls anti-scalp wheels &amp; blade rotation indicators) </t>
  </si>
  <si>
    <t xml:space="preserve">(Has a ROC of 450 lbs at 18" on the pallet forks)   </t>
  </si>
  <si>
    <t xml:space="preserve">Snow Blade, 69" </t>
  </si>
  <si>
    <t>SnowBlower</t>
  </si>
  <si>
    <t>Snowblower, 62"</t>
  </si>
  <si>
    <t>(Incls PTO-Category 1 Driveline, shear bolt protection, adj and replaceable skid shoes and</t>
  </si>
  <si>
    <t>reversible bolt-on cutting edge)</t>
  </si>
  <si>
    <t>M7024-R01-C03</t>
  </si>
  <si>
    <t>12" Trenching Bucket, Smooth Lip</t>
  </si>
  <si>
    <t>M7024-R01-C01</t>
  </si>
  <si>
    <t>M7031-R01-C01</t>
  </si>
  <si>
    <t>M7023-R01-C03</t>
  </si>
  <si>
    <t>M7023-R01-C01</t>
  </si>
  <si>
    <t>M7027-R01-C01</t>
  </si>
  <si>
    <t>20" Trenching Bucket, 4 Weld-On Teeth</t>
  </si>
  <si>
    <t>M7021-R01-C03</t>
  </si>
  <si>
    <t>M7021-R01-C01</t>
  </si>
  <si>
    <t>M7028-R01-C01</t>
  </si>
  <si>
    <t>30" Trenching Bucket, 5 Weld-On Teeth</t>
  </si>
  <si>
    <t>M7029-R01-C02</t>
  </si>
  <si>
    <t>M7029-R01-C01</t>
  </si>
  <si>
    <t>12" Trenching Bucket, 3 Weld-on Teeth</t>
  </si>
  <si>
    <t>(Order PN 7233132 if loader is equipped with 31-12-16.5 tires)</t>
  </si>
  <si>
    <t>(Order PN 7222581 if loader is equipped with 10-16.5 tires)</t>
  </si>
  <si>
    <t>S550 Skid Steer Loader  (equipped with Final Tier 4 engine)</t>
  </si>
  <si>
    <t>S570 Skid Steer Loader  (equipped with Final Tier 4 engine)</t>
  </si>
  <si>
    <t>S590 Skid Steer Loader  (equipped with Final Tier 4 engine)</t>
  </si>
  <si>
    <t>M0253</t>
  </si>
  <si>
    <t>M0259</t>
  </si>
  <si>
    <t>M0261</t>
  </si>
  <si>
    <t>T550 Compact Track Loader (equipped with Final Tier 4 Engine)</t>
  </si>
  <si>
    <t>T590 Compact Track Loader (equipped with Final Tier 4 engine)</t>
  </si>
  <si>
    <t>7 Pin Attachment Control Kit</t>
  </si>
  <si>
    <t>Required when ordering High Flow Hydrdaulics.</t>
  </si>
  <si>
    <t>Kit is included in A91, A71, H71 &amp; O71 Opt Pkgs</t>
  </si>
  <si>
    <r>
      <t>Includes weatherproof AM/FM/NOAAWeather Band Radio, Speakers, and Antenna</t>
    </r>
    <r>
      <rPr>
        <sz val="9"/>
        <color indexed="8"/>
        <rFont val="Times New Roman"/>
        <family val="1"/>
      </rPr>
      <t>.</t>
    </r>
  </si>
  <si>
    <t>Cab Accessories Pkg - *IF a Cab Option Pkg is not ordered, this must be</t>
  </si>
  <si>
    <t>Sonic Tracer and Slope Sensor Mounting Kit</t>
  </si>
  <si>
    <t>(For 96" and 108" Grader) (Must also order Sonic Tracer and Slope Sensor Pkg, PN 7023454)</t>
  </si>
  <si>
    <t>Incs Mounting Brackets, hardware and wiring harnesses (not compatible with end wing kit)</t>
  </si>
  <si>
    <t>Sonic Tracer and Slope Sensor Package</t>
  </si>
  <si>
    <t>(Approved for 96" and 108" Graders)</t>
  </si>
  <si>
    <t>(Must also order Sonic Tracer and Slope  Mounting Kit, PN 7211624)</t>
  </si>
  <si>
    <t>Incls ST400 Sonic Tracer, AS400 Slopoe Sensor (qty 2) and RS400 Rotation Sensor)</t>
  </si>
  <si>
    <t>(Use where laser transmitters won't work because of obstructions or where grader must follow</t>
  </si>
  <si>
    <t>predetermined slopes and land contours)</t>
  </si>
  <si>
    <t>(Converts graders 96" and 108" into box blade for finish grading only)</t>
  </si>
  <si>
    <t>(Not compatible with the Sonic Tracer)</t>
  </si>
  <si>
    <t>10.00-16.5  (72" loader width)</t>
  </si>
  <si>
    <t>31-12-16.5 (76" loader width)</t>
  </si>
  <si>
    <t>12.00-16.5 (79" loader width)</t>
  </si>
  <si>
    <t>14.00-17.5 (86" loader width)</t>
  </si>
  <si>
    <t>M7011-R01-C05</t>
  </si>
  <si>
    <r>
      <t>2</t>
    </r>
    <r>
      <rPr>
        <sz val="11"/>
        <color indexed="8"/>
        <rFont val="Times New Roman"/>
        <family val="1"/>
      </rPr>
      <t>'</t>
    </r>
    <r>
      <rPr>
        <b/>
        <sz val="11"/>
        <color indexed="8"/>
        <rFont val="Times New Roman"/>
        <family val="1"/>
      </rPr>
      <t xml:space="preserve"> x 4" Shark/Cup teeth, Double Standard pattern</t>
    </r>
  </si>
  <si>
    <t>M7011-R01-C06</t>
  </si>
  <si>
    <r>
      <t>2</t>
    </r>
    <r>
      <rPr>
        <sz val="11"/>
        <color indexed="8"/>
        <rFont val="Times New Roman"/>
        <family val="1"/>
      </rPr>
      <t>'</t>
    </r>
    <r>
      <rPr>
        <b/>
        <sz val="11"/>
        <color indexed="8"/>
        <rFont val="Times New Roman"/>
        <family val="1"/>
      </rPr>
      <t xml:space="preserve"> x 6" Shark/Cup teeth, Double Standard pattern</t>
    </r>
  </si>
  <si>
    <t>M7014-R01-C06</t>
  </si>
  <si>
    <r>
      <t>3</t>
    </r>
    <r>
      <rPr>
        <sz val="11"/>
        <color indexed="8"/>
        <rFont val="Times New Roman"/>
        <family val="1"/>
      </rPr>
      <t>'</t>
    </r>
    <r>
      <rPr>
        <b/>
        <sz val="11"/>
        <color indexed="8"/>
        <rFont val="Times New Roman"/>
        <family val="1"/>
      </rPr>
      <t xml:space="preserve"> x 4" Shark/Cup Teeth, Double Standard Pattern</t>
    </r>
  </si>
  <si>
    <t>M7014-R01-C07</t>
  </si>
  <si>
    <r>
      <t>3</t>
    </r>
    <r>
      <rPr>
        <sz val="11"/>
        <color indexed="8"/>
        <rFont val="Times New Roman"/>
        <family val="1"/>
      </rPr>
      <t>'</t>
    </r>
    <r>
      <rPr>
        <b/>
        <sz val="11"/>
        <color indexed="8"/>
        <rFont val="Times New Roman"/>
        <family val="1"/>
      </rPr>
      <t xml:space="preserve"> x 6" Shark/Cup Teeth, Double Standard Pattern</t>
    </r>
  </si>
  <si>
    <t>M7013-R01-C06</t>
  </si>
  <si>
    <r>
      <t>3</t>
    </r>
    <r>
      <rPr>
        <sz val="11"/>
        <color indexed="8"/>
        <rFont val="Times New Roman"/>
        <family val="1"/>
      </rPr>
      <t>'</t>
    </r>
    <r>
      <rPr>
        <b/>
        <sz val="11"/>
        <color indexed="8"/>
        <rFont val="Times New Roman"/>
        <family val="1"/>
      </rPr>
      <t xml:space="preserve"> x 4" Shark/Carbide Teeth, Double Standard Pattern</t>
    </r>
  </si>
  <si>
    <t>M7013-R01-C07</t>
  </si>
  <si>
    <r>
      <t>3</t>
    </r>
    <r>
      <rPr>
        <sz val="11"/>
        <color indexed="8"/>
        <rFont val="Times New Roman"/>
        <family val="1"/>
      </rPr>
      <t>'</t>
    </r>
    <r>
      <rPr>
        <b/>
        <sz val="11"/>
        <color indexed="8"/>
        <rFont val="Times New Roman"/>
        <family val="1"/>
      </rPr>
      <t xml:space="preserve"> x 6" Shark/Carbide Teeth, Double Standard Pattern</t>
    </r>
  </si>
  <si>
    <t>M7015-R01-C14</t>
  </si>
  <si>
    <r>
      <t>3</t>
    </r>
    <r>
      <rPr>
        <sz val="11"/>
        <color indexed="8"/>
        <rFont val="Times New Roman"/>
        <family val="1"/>
      </rPr>
      <t>'</t>
    </r>
    <r>
      <rPr>
        <b/>
        <sz val="11"/>
        <color indexed="8"/>
        <rFont val="Times New Roman"/>
        <family val="1"/>
      </rPr>
      <t xml:space="preserve"> x 8" Shark Tooth/Cup Teeth in Double Standard Pattern</t>
    </r>
  </si>
  <si>
    <r>
      <t>4</t>
    </r>
    <r>
      <rPr>
        <sz val="11"/>
        <color indexed="8"/>
        <rFont val="Times New Roman"/>
        <family val="1"/>
      </rPr>
      <t>'</t>
    </r>
    <r>
      <rPr>
        <b/>
        <sz val="11"/>
        <color indexed="8"/>
        <rFont val="Times New Roman"/>
        <family val="1"/>
      </rPr>
      <t xml:space="preserve"> x 8" Shark Tooth/Cup Teeth in Double Standard Pattern</t>
    </r>
  </si>
  <si>
    <t>M7016-R01-C14</t>
  </si>
  <si>
    <r>
      <t>4</t>
    </r>
    <r>
      <rPr>
        <sz val="11"/>
        <color indexed="8"/>
        <rFont val="Times New Roman"/>
        <family val="1"/>
      </rPr>
      <t>'</t>
    </r>
    <r>
      <rPr>
        <b/>
        <sz val="11"/>
        <color indexed="8"/>
        <rFont val="Times New Roman"/>
        <family val="1"/>
      </rPr>
      <t xml:space="preserve"> x 8" Shark/Carbide Teeth in Double Standard Pattern</t>
    </r>
  </si>
  <si>
    <r>
      <t>(Has a ROC of 500 lbs and an ISO Heaped Capacity of 4.7 ft</t>
    </r>
    <r>
      <rPr>
        <vertAlign val="superscript"/>
        <sz val="9"/>
        <color theme="1"/>
        <rFont val="Times New Roman"/>
        <family val="1"/>
      </rPr>
      <t>3</t>
    </r>
    <r>
      <rPr>
        <sz val="9"/>
        <color theme="1"/>
        <rFont val="Times New Roman"/>
        <family val="1"/>
      </rPr>
      <t>)</t>
    </r>
  </si>
  <si>
    <t>S630 Skid Steer Loader (equipped with Final Tier 4 engine)</t>
  </si>
  <si>
    <t>S650 Skid Steer Loader (equipped with Final Tier 4 engine)</t>
  </si>
  <si>
    <t>T630 Compact Track Loader (equipped with Final Tier 4 engine)</t>
  </si>
  <si>
    <t>T650 Compact Track loader (equipped with Final Tier 4 engine)</t>
  </si>
  <si>
    <t>M0265</t>
  </si>
  <si>
    <t>M0261-R09-C02</t>
  </si>
  <si>
    <t>M0261-R09-C03</t>
  </si>
  <si>
    <t>M0261-R09-C04</t>
  </si>
  <si>
    <t>M0261-R09-C05</t>
  </si>
  <si>
    <t>M0269</t>
  </si>
  <si>
    <t>M0267</t>
  </si>
  <si>
    <t>M0271</t>
  </si>
  <si>
    <t>(Fits Current 36", 48" &amp; 54" Utility Forks)</t>
  </si>
  <si>
    <t>Model 35PH Planetary Auger Drive Unit</t>
  </si>
  <si>
    <t>Model 50PH Planetary Auger Drive Unit</t>
  </si>
  <si>
    <t>(S510 - S850,  A770, T550 - T870)</t>
  </si>
  <si>
    <t>35PH/50PH Mounting Frame,</t>
  </si>
  <si>
    <t>Model 35PH and 50PH Augers—Recommended bit size - HD - 8", 12", 18", 24", 30", 36", 48" And Rock Bits - 8", 12", 18", 24", 30"</t>
  </si>
  <si>
    <t>66" Brushcat Rotary Cutter, Standard Flow (RC66)</t>
  </si>
  <si>
    <t>66" Brushcat Rotary Cutter, High Flow (RC66HF)</t>
  </si>
  <si>
    <t>72" Brushcat Rotary Cutter, Standard Flow (RC72)</t>
  </si>
  <si>
    <t>72" Brushcat Rotary Cutter, High Flow (RC72HF)</t>
  </si>
  <si>
    <t>80" Brushcat Rotary Cutter, High Flow (RC80)</t>
  </si>
  <si>
    <t>BOBCAT SLP Pages</t>
  </si>
  <si>
    <t>M0255</t>
  </si>
  <si>
    <t>M0263</t>
  </si>
  <si>
    <t>M0201</t>
  </si>
  <si>
    <t>S450 Bobcat Skid-Steer Loader  (equipped with T4 engine)</t>
  </si>
  <si>
    <t>*Cab Accessories Pkg Incls: Deluxe Headliner with Dome Light, Cab Accessory  Harness,</t>
  </si>
  <si>
    <t>Power Port, Lower Interior Panels with Storage Compartments and cup holder.</t>
  </si>
  <si>
    <t>M__-R80-C02</t>
  </si>
  <si>
    <t>Cab Accessories Pkg*</t>
  </si>
  <si>
    <t>T450 Compact Track Loader (equipped with Tier 4 Engine)</t>
  </si>
  <si>
    <t>M0207</t>
  </si>
  <si>
    <t>M__-P01-A81</t>
  </si>
  <si>
    <t>A81 Option Package</t>
  </si>
  <si>
    <t>A81</t>
  </si>
  <si>
    <t>Other Options</t>
  </si>
  <si>
    <t>Incls 2-speed motor and 3-point seat belt.  Low Travel Speed 7.3 MPH, High Travel Speed 11.0 MPH</t>
  </si>
  <si>
    <t>(S450)</t>
  </si>
  <si>
    <t>(T450)</t>
  </si>
  <si>
    <t>Forestry Cutter</t>
  </si>
  <si>
    <t>M7015-R01-C15</t>
  </si>
  <si>
    <t>M7031-R01-C03</t>
  </si>
  <si>
    <t>16" Trenching Bucket, Smooth Lip</t>
  </si>
  <si>
    <t>M7027-R01-C03</t>
  </si>
  <si>
    <t>M7028-R01-C03</t>
  </si>
  <si>
    <t>For Radiator Protection, is it recommended to also order the Debris Screen Kit - PN 7213588</t>
  </si>
  <si>
    <t>*Must also Order Auxiliary Relief Kit - PN 7225134</t>
  </si>
  <si>
    <t>Grapple</t>
  </si>
  <si>
    <t>(Incls Cylinder and Grapple Teeth to be assembled onto the 62" UTV Bucket)</t>
  </si>
  <si>
    <t>(Must Also Order 62" Bucket, PN 7204758)  (Must Also Order PN 7025121 - Auxiliary Relief Valves and install)</t>
  </si>
  <si>
    <t>3400 Utility Vehicle -  Gas</t>
  </si>
  <si>
    <t>3400 Utility Vehicle - Diesel</t>
  </si>
  <si>
    <t>M1301</t>
  </si>
  <si>
    <t>M1303</t>
  </si>
  <si>
    <t>M1305</t>
  </si>
  <si>
    <t>M1307</t>
  </si>
  <si>
    <r>
      <t>3400XL</t>
    </r>
    <r>
      <rPr>
        <b/>
        <sz val="11"/>
        <color indexed="8"/>
        <rFont val="Times New Roman"/>
        <family val="1"/>
      </rPr>
      <t xml:space="preserve"> Utility Vehicle - Diesel</t>
    </r>
  </si>
  <si>
    <r>
      <t>3400XL</t>
    </r>
    <r>
      <rPr>
        <b/>
        <sz val="11"/>
        <color indexed="8"/>
        <rFont val="Times New Roman"/>
        <family val="1"/>
      </rPr>
      <t xml:space="preserve"> Utility Vehicle - Gasoline</t>
    </r>
  </si>
  <si>
    <t>Deluxe Instrument Panel w/Keyless Start</t>
  </si>
  <si>
    <t>Attachment Control</t>
  </si>
  <si>
    <t xml:space="preserve">Attachment Control </t>
  </si>
  <si>
    <t>(Price includes $180 for installation - Install grapple on bucket)</t>
  </si>
  <si>
    <t>(Incls Bolt-on replaceable cutting edge)  MUST also Order Auxiliary Relief Valve  - PN 7025121</t>
  </si>
  <si>
    <t>ordered with Advanced Control System (ACS)</t>
  </si>
  <si>
    <t>ordered with ACS</t>
  </si>
  <si>
    <r>
      <t xml:space="preserve">Standard features include: Selectable patterns (ISO or H-Pattern), Horsepower  Management, Speed Management, Drive Response and Foot Pedal for Engine Speed Control.                                    </t>
    </r>
    <r>
      <rPr>
        <b/>
        <u/>
        <sz val="9"/>
        <color theme="1"/>
        <rFont val="Times New Roman"/>
        <family val="1"/>
      </rPr>
      <t>MUST ORDER</t>
    </r>
    <r>
      <rPr>
        <sz val="9"/>
        <color theme="1"/>
        <rFont val="Times New Roman"/>
        <family val="1"/>
      </rPr>
      <t xml:space="preserve"> Cab Option Pkg</t>
    </r>
  </si>
  <si>
    <r>
      <t xml:space="preserve">Standard features include: Selectable patterns (ISO or H-Pattern), Horsepower  Management, Speed Management, Drive Response and Foot Pedal for Engine Speed Control.  </t>
    </r>
    <r>
      <rPr>
        <b/>
        <u/>
        <sz val="11"/>
        <color theme="1"/>
        <rFont val="Times New Roman"/>
        <family val="1"/>
      </rPr>
      <t>MUST ORDER</t>
    </r>
    <r>
      <rPr>
        <sz val="11"/>
        <color theme="1"/>
        <rFont val="Times New Roman"/>
        <family val="1"/>
      </rPr>
      <t xml:space="preserve"> a Cab Pkg</t>
    </r>
  </si>
  <si>
    <r>
      <t xml:space="preserve">Standard features include: Selectable patterns (ISO or H-Pattern), Horsepower  Management, Speed Management, Drive Response and Foot Pedal for Engine Speed Control.  </t>
    </r>
    <r>
      <rPr>
        <b/>
        <u/>
        <sz val="11"/>
        <color theme="1"/>
        <rFont val="Times New Roman"/>
        <family val="1"/>
      </rPr>
      <t>MUST ORDER</t>
    </r>
    <r>
      <rPr>
        <sz val="11"/>
        <color theme="1"/>
        <rFont val="Times New Roman"/>
        <family val="1"/>
      </rPr>
      <t xml:space="preserve"> a Cab Opt Pkg</t>
    </r>
  </si>
  <si>
    <r>
      <t xml:space="preserve">Standard features include: Selectable patterns (ISO or H-Pattern), Horsepower  Management, Speed Management, Drive Response and Foot Pedal for Engine Speed Control.  </t>
    </r>
    <r>
      <rPr>
        <b/>
        <u/>
        <sz val="9"/>
        <color theme="1"/>
        <rFont val="Times New Roman"/>
        <family val="1"/>
      </rPr>
      <t>MUST ORDER</t>
    </r>
    <r>
      <rPr>
        <sz val="9"/>
        <color theme="1"/>
        <rFont val="Times New Roman"/>
        <family val="1"/>
      </rPr>
      <t xml:space="preserve"> a Cab Option Pkg</t>
    </r>
  </si>
  <si>
    <t>3-Point Seat Belt</t>
  </si>
  <si>
    <t>Two Speed, 3 pt Seat Belt</t>
  </si>
  <si>
    <t/>
  </si>
  <si>
    <t>Box Blade with Laser Receiver</t>
  </si>
  <si>
    <r>
      <t xml:space="preserve">62" General Purpose Bucket </t>
    </r>
    <r>
      <rPr>
        <b/>
        <sz val="11"/>
        <color indexed="8"/>
        <rFont val="Symbol"/>
        <family val="1"/>
        <charset val="2"/>
      </rPr>
      <t xml:space="preserve">¨   </t>
    </r>
    <r>
      <rPr>
        <sz val="9"/>
        <color indexed="8"/>
        <rFont val="Times New Roman"/>
        <family val="1"/>
      </rPr>
      <t>(Only for S510, S530, S550, S570)</t>
    </r>
  </si>
  <si>
    <r>
      <t xml:space="preserve">68" General Purpose Bucket </t>
    </r>
    <r>
      <rPr>
        <b/>
        <sz val="11"/>
        <color indexed="8"/>
        <rFont val="Symbol"/>
        <family val="1"/>
        <charset val="2"/>
      </rPr>
      <t xml:space="preserve">¨  </t>
    </r>
    <r>
      <rPr>
        <sz val="9"/>
        <color indexed="8"/>
        <rFont val="Times New Roman"/>
        <family val="1"/>
      </rPr>
      <t>(Only for S510, S530, S550, S570)</t>
    </r>
  </si>
  <si>
    <r>
      <t xml:space="preserve">74" General Purpose Bucket </t>
    </r>
    <r>
      <rPr>
        <b/>
        <sz val="11"/>
        <color indexed="8"/>
        <rFont val="Symbol"/>
        <family val="1"/>
        <charset val="2"/>
      </rPr>
      <t xml:space="preserve">¨  </t>
    </r>
    <r>
      <rPr>
        <sz val="9"/>
        <color indexed="8"/>
        <rFont val="Times New Roman"/>
        <family val="1"/>
      </rPr>
      <t>(Only for S510, S530, S550, S570)</t>
    </r>
  </si>
  <si>
    <r>
      <t xml:space="preserve">68" Constr./Ind. Bucket </t>
    </r>
    <r>
      <rPr>
        <b/>
        <sz val="11"/>
        <color indexed="8"/>
        <rFont val="Symbol"/>
        <family val="1"/>
        <charset val="2"/>
      </rPr>
      <t xml:space="preserve">¨  </t>
    </r>
    <r>
      <rPr>
        <sz val="9"/>
        <color indexed="8"/>
        <rFont val="Times New Roman"/>
        <family val="1"/>
      </rPr>
      <t>(for use with offset rims only)</t>
    </r>
  </si>
  <si>
    <r>
      <t xml:space="preserve">88" Snow &amp; Light Material Bucket </t>
    </r>
    <r>
      <rPr>
        <b/>
        <sz val="11"/>
        <color indexed="8"/>
        <rFont val="Monotype Sorts"/>
      </rPr>
      <t xml:space="preserve">D  </t>
    </r>
    <r>
      <rPr>
        <sz val="9"/>
        <color indexed="8"/>
        <rFont val="Times New Roman"/>
        <family val="1"/>
      </rPr>
      <t xml:space="preserve"> (S530, S570, S590 Only)</t>
    </r>
  </si>
  <si>
    <r>
      <t xml:space="preserve">68" Low Profile Bucket </t>
    </r>
    <r>
      <rPr>
        <b/>
        <sz val="11"/>
        <color indexed="8"/>
        <rFont val="Symbol"/>
        <family val="1"/>
        <charset val="2"/>
      </rPr>
      <t xml:space="preserve">¨  </t>
    </r>
    <r>
      <rPr>
        <sz val="9"/>
        <color indexed="8"/>
        <rFont val="Times New Roman"/>
        <family val="1"/>
      </rPr>
      <t>(for use with offset rims only)</t>
    </r>
  </si>
  <si>
    <r>
      <t xml:space="preserve">68" Constr./Ind. Bucket </t>
    </r>
    <r>
      <rPr>
        <b/>
        <sz val="11"/>
        <color indexed="8"/>
        <rFont val="Symbol"/>
        <family val="1"/>
        <charset val="2"/>
      </rPr>
      <t xml:space="preserve">¨  </t>
    </r>
    <r>
      <rPr>
        <sz val="9"/>
        <color indexed="8"/>
        <rFont val="Times New Roman"/>
        <family val="1"/>
      </rPr>
      <t>(For use with offset rims only)</t>
    </r>
  </si>
  <si>
    <r>
      <t xml:space="preserve">68" Snow &amp; Light Material Bucket </t>
    </r>
    <r>
      <rPr>
        <b/>
        <sz val="11"/>
        <color indexed="8"/>
        <rFont val="Monotype Sorts"/>
      </rPr>
      <t>D</t>
    </r>
    <r>
      <rPr>
        <b/>
        <i/>
        <sz val="11"/>
        <color indexed="8"/>
        <rFont val="Monotype Sorts"/>
      </rPr>
      <t xml:space="preserve">  </t>
    </r>
    <r>
      <rPr>
        <sz val="9"/>
        <color indexed="8"/>
        <rFont val="Times New Roman"/>
        <family val="1"/>
      </rPr>
      <t>(For use with offset rims only)</t>
    </r>
  </si>
  <si>
    <r>
      <t xml:space="preserve">66" Fertilizer &amp; Grain Bucket </t>
    </r>
    <r>
      <rPr>
        <b/>
        <sz val="11"/>
        <color indexed="8"/>
        <rFont val="Monotype Sorts"/>
      </rPr>
      <t xml:space="preserve">D  </t>
    </r>
    <r>
      <rPr>
        <sz val="8"/>
        <color indexed="8"/>
        <rFont val="Times New Roman"/>
        <family val="1"/>
      </rPr>
      <t>(for use with offset rims only)</t>
    </r>
  </si>
  <si>
    <t>(Loader must be equipped with an 7-Pin Attachment Control Kit) (Approved G Series &amp; New Loaders Only)</t>
  </si>
  <si>
    <r>
      <t>·</t>
    </r>
    <r>
      <rPr>
        <sz val="7"/>
        <color indexed="8"/>
        <rFont val="Times New Roman"/>
        <family val="1"/>
      </rPr>
      <t xml:space="preserve">         </t>
    </r>
    <r>
      <rPr>
        <b/>
        <sz val="9"/>
        <color indexed="8"/>
        <rFont val="Times New Roman"/>
        <family val="1"/>
      </rPr>
      <t>Must also order Forestry Applications Kit, for K-Series Loaders,  p/n 7131810</t>
    </r>
  </si>
  <si>
    <r>
      <t>·</t>
    </r>
    <r>
      <rPr>
        <sz val="7"/>
        <color indexed="8"/>
        <rFont val="Times New Roman"/>
        <family val="1"/>
      </rPr>
      <t xml:space="preserve">         </t>
    </r>
    <r>
      <rPr>
        <b/>
        <sz val="9"/>
        <color indexed="8"/>
        <rFont val="Times New Roman"/>
        <family val="1"/>
      </rPr>
      <t>Loader must be equipped with high flow and certain K-Series SN'd Loaders must be equipped with a upgraded cooling system</t>
    </r>
  </si>
  <si>
    <t>(The following K-Series loader serial numbers must be equipped with the cooling system upgrade kit p/n 7126319:  A300, SN 539911675 &amp; below;</t>
  </si>
  <si>
    <t>T300 s/n 532015066 &amp; below; T250 s/n 531812826 &amp; below; S300 s/n 531115051 &amp; below) (All S330 Loader are equipped with upgrade cooling system)</t>
  </si>
  <si>
    <t>For Certain SN'd A300, S300, S330, T250, T300, T320 Loaders must also order Door Wiring Harness - Will need to provide Serial No of machine</t>
  </si>
  <si>
    <r>
      <t>·</t>
    </r>
    <r>
      <rPr>
        <sz val="7"/>
        <color indexed="8"/>
        <rFont val="Times New Roman"/>
        <family val="1"/>
      </rPr>
      <t xml:space="preserve">         </t>
    </r>
    <r>
      <rPr>
        <b/>
        <sz val="9"/>
        <color indexed="8"/>
        <rFont val="Times New Roman"/>
        <family val="1"/>
      </rPr>
      <t>For M-Series Loaders (S750H, S770H, S850H, A770H, T750H, T770H, T870H)  must order Forestry Apps Kit, PN 7174126</t>
    </r>
  </si>
  <si>
    <t>(Use with Farm/Utility grapple P/N 6728117) (Additional Forks (p/n 6717622) may be ordered)</t>
  </si>
  <si>
    <t>Must order a hydraulic motor package with the SB240 Snowblowers &amp; 7 pin attachment control</t>
  </si>
  <si>
    <t xml:space="preserve"> (S70, S450 S510, S550, S530, S570, S590) (T450)</t>
  </si>
  <si>
    <t>(A770) (T450, T550, T590) (T630, T650)</t>
  </si>
  <si>
    <t>(S450, S510*, S550*, S530*, S570*) (T450)</t>
  </si>
  <si>
    <t>(S450) (T450)</t>
  </si>
  <si>
    <t>(S450, S510, S550, S530, S570, S590, S220, S250, S300, S330) (S630, S650, S750, S770)</t>
  </si>
  <si>
    <t>(S70, S450) (T450)</t>
  </si>
  <si>
    <t xml:space="preserve"> (S510, S550, S530, S570)</t>
  </si>
  <si>
    <t>(T450) (A770)</t>
  </si>
  <si>
    <t>(S450, T450)</t>
  </si>
  <si>
    <t>M1309</t>
  </si>
  <si>
    <t>3600 Utility Vehicle—Diesel</t>
  </si>
  <si>
    <t>M1309-R01-C02</t>
  </si>
  <si>
    <t>Deluxe Cab Package*</t>
  </si>
  <si>
    <t>M1311</t>
  </si>
  <si>
    <t>M1311-R01-C02</t>
  </si>
  <si>
    <t xml:space="preserve">3650 Utility Vehicle—Diesel </t>
  </si>
  <si>
    <t xml:space="preserve">*Deluxe Cab Pkg Includes: Wiper Blade, Washer, Glass Windshield, Rear Glass Windshield, </t>
  </si>
  <si>
    <t>Sound Kit, Doors, Premium Roof, HVAC (Heating, Ventilation, &amp; Air Conditioning) and</t>
  </si>
  <si>
    <t>Power Lift Box</t>
  </si>
  <si>
    <t>Sound Kit, Doors, Premium Roof, HVAC (Heating, Ventilation, &amp; Air Conditioning)</t>
  </si>
  <si>
    <t>A770 All Wheel Steer Loader (equipped with Final T4 engine)</t>
  </si>
  <si>
    <t>T770 Compact Track Loader (equipped with Final Tier 4 engine)</t>
  </si>
  <si>
    <t>T750 Compact Track Loader (equipped with Final Tier 4 engine)</t>
  </si>
  <si>
    <t>T870 Compact Track Loader (equipped with Final Tier 4 engine)</t>
  </si>
  <si>
    <t>S850 Skid Steer Loader (equipped with Final Tier 4 engine)</t>
  </si>
  <si>
    <t>S770 Skid Steer Loader (equipped with Final Tier 4 engine)</t>
  </si>
  <si>
    <t>M__-R09-C14</t>
  </si>
  <si>
    <r>
      <t xml:space="preserve">7.00-15, 8 PR Narrow Tire </t>
    </r>
    <r>
      <rPr>
        <sz val="11"/>
        <color theme="1"/>
        <rFont val="Times New Roman"/>
        <family val="1"/>
      </rPr>
      <t>(Loader width 53.4")</t>
    </r>
  </si>
  <si>
    <t>(3400 (MY15), 3600 (MY15), 3650 (MY15))</t>
  </si>
  <si>
    <t>UTV Spreader</t>
  </si>
  <si>
    <t>M0275</t>
  </si>
  <si>
    <t>S740 Skid Steer Loader (equipped with Final Tier 4 engine)</t>
  </si>
  <si>
    <t>M0283</t>
  </si>
  <si>
    <t>M0291</t>
  </si>
  <si>
    <t>M0281</t>
  </si>
  <si>
    <t>M0285</t>
  </si>
  <si>
    <t>(S630, S650, S740,  S750, S770)</t>
  </si>
  <si>
    <t xml:space="preserve">(S630, S650, S740, S750, S770, S850) (A770) </t>
  </si>
  <si>
    <t xml:space="preserve">(S630*, S650*, S740*, S750*, S770*, S850*) (A770*) </t>
  </si>
  <si>
    <t>(S630*, S650*, S750*, S740*, S770*) (A770*)</t>
  </si>
  <si>
    <t>(S630, S650, S740, S750, S770, S850) (A770)</t>
  </si>
  <si>
    <t>(S630H, S650H, S740H, S750H, S770H, S850H) (A770H)</t>
  </si>
  <si>
    <t>(S740, S750, S770)</t>
  </si>
  <si>
    <t xml:space="preserve"> (S630, S650, S740, S750, S770, S850) (A770)</t>
  </si>
  <si>
    <t>(S630, S650, S740, S750, S770)</t>
  </si>
  <si>
    <t>(S630, S650, S740, S750, S770, S850)</t>
  </si>
  <si>
    <t>(S630, S650, S740, S750, S770) (A770) (T450)</t>
  </si>
  <si>
    <t xml:space="preserve">(S630, S630H, S650, S650H, S740,  S750, S750H, S770, S770H, S850) </t>
  </si>
  <si>
    <t xml:space="preserve">(S630, S630H, S650, S650H,S740, S740H, S750, S750H, S770, S770H) </t>
  </si>
  <si>
    <t>(Incls controller, wire harness, vibrator and all necessary mtg hdwe)</t>
  </si>
  <si>
    <t>(It is recommended that a rear light kit (PN 7257462) and side mirror kit (PN 7204856) be installed on the spreader)</t>
  </si>
  <si>
    <t>Backhoe</t>
  </si>
  <si>
    <t>M0277</t>
  </si>
  <si>
    <t>T740 Compact Track loader (equipped with Final Tier 4 engine)</t>
  </si>
  <si>
    <t>Air Ride Suspension Seat*</t>
  </si>
  <si>
    <t>Radio*</t>
  </si>
  <si>
    <t>*Must order a Cab Option package.</t>
  </si>
  <si>
    <r>
      <t>(</t>
    </r>
    <r>
      <rPr>
        <b/>
        <sz val="9"/>
        <color indexed="8"/>
        <rFont val="Times New Roman"/>
        <family val="1"/>
      </rPr>
      <t>Trimble GL422N</t>
    </r>
    <r>
      <rPr>
        <sz val="9"/>
        <color indexed="8"/>
        <rFont val="Times New Roman"/>
        <family val="1"/>
      </rPr>
      <t>; includes CR600 receiver)</t>
    </r>
  </si>
  <si>
    <r>
      <t>(</t>
    </r>
    <r>
      <rPr>
        <b/>
        <sz val="9"/>
        <color indexed="8"/>
        <rFont val="Times New Roman"/>
        <family val="1"/>
      </rPr>
      <t>Trimble GL412N</t>
    </r>
    <r>
      <rPr>
        <sz val="9"/>
        <color indexed="8"/>
        <rFont val="Times New Roman"/>
        <family val="1"/>
      </rPr>
      <t>)</t>
    </r>
  </si>
  <si>
    <t>(T630*, T630H*, T650*, T650H*, T740*, T740H*, T750*, T750H*, T770*, T770H*, T870*, T870H*)</t>
  </si>
  <si>
    <t>(T630, T650,  T740, T750, T770, T870)</t>
  </si>
  <si>
    <t>(T740, T750, T770, T870)</t>
  </si>
  <si>
    <t>(T630H, T650H, T740H, T750H, T770H, T870H)</t>
  </si>
  <si>
    <t>(T740, T750, T770)</t>
  </si>
  <si>
    <t>(T630, T650, T740, T750, T770, T870)</t>
  </si>
  <si>
    <t>(T630H, T650H, T740H,  T750H, T770H, T870H)</t>
  </si>
  <si>
    <t>(T630, T650, T740, T750, T770)</t>
  </si>
  <si>
    <t>NOTE:  K-Series Loaders must be equipped with PN 7131810 - Forestry Applications Kit - please call for pricing</t>
  </si>
  <si>
    <r>
      <t>(</t>
    </r>
    <r>
      <rPr>
        <b/>
        <sz val="9"/>
        <color indexed="8"/>
        <rFont val="Times New Roman"/>
        <family val="1"/>
      </rPr>
      <t xml:space="preserve">Trimble GL422N; </t>
    </r>
    <r>
      <rPr>
        <sz val="9"/>
        <color indexed="8"/>
        <rFont val="Times New Roman"/>
        <family val="1"/>
      </rPr>
      <t xml:space="preserve"> includes CR600 receiver)</t>
    </r>
  </si>
  <si>
    <t>3D Sensor Kit</t>
  </si>
  <si>
    <t>(Approved for 96" and 108" Graders) Incs Wiring Harness, Attach Harness, Radio Brkt &amp; Mast Mounts</t>
  </si>
  <si>
    <t>3D Harness Kit</t>
  </si>
  <si>
    <t>(Approved for 96" and 108" Graders) Incs AS400 Slope Sensors (Qty2) and RS400 Rotation Sensor)</t>
  </si>
  <si>
    <t>(T630, T650, G740,  T750, T770, T870)</t>
  </si>
  <si>
    <t>(T630, T650, T740,  T750, T770, T870)</t>
  </si>
  <si>
    <t>(T630, T630H, T650, T650H, T740*, T750*, T770*)</t>
  </si>
  <si>
    <t>(S630*, S650*, S740*, S750*, S770*)</t>
  </si>
  <si>
    <t>(S630, S650, S740, S750, S770) (A770) (T630, T650, T740*, T750*, T770*)</t>
  </si>
  <si>
    <t>(S630, S650, S740, S750, S770, S850) (A770) (T630, T650, T740, T750, T770)</t>
  </si>
  <si>
    <t>(T630H, T650H, T740*, T750*, T770*)</t>
  </si>
  <si>
    <t>(S750, S770) (A770) (T740*, T750*, T770*)</t>
  </si>
  <si>
    <t>(S630H, S650H, S740, S750, S770, S850) (A770) (T550H, T590H) (T630H, T650H, T740, T750, T770, T870)</t>
  </si>
  <si>
    <t>(S740, S750, S770, S850) (A770) (T740, T750, T770, T870)</t>
  </si>
  <si>
    <t>(T740H, T750H, T770H)</t>
  </si>
  <si>
    <t>(T630H, T650H, T740H, T750H, T770H)</t>
  </si>
  <si>
    <t>(T630, T630H, T650, T650H, T750, T740H, T750H, T770, T770H, T870)</t>
  </si>
  <si>
    <t>(When used on loaders equipped with a 14-Pin Attachment Control Kit, a 14-Pin Attaach T Harness Kit is required</t>
  </si>
  <si>
    <t>(Add-on to the 60" and 72" Sweeper) (incs hoses, steel bristles, mtg frame, hardware and control valve)</t>
  </si>
  <si>
    <t>(Add-on to the 84" Sweeper) (incls hoses, steel bristles, mtg frame, hardware and control valve)</t>
  </si>
  <si>
    <t>(A770, A770H)  (T630, T630H, T650, T650H, T740, T740H, T750, T750H, T770, T770H)</t>
  </si>
  <si>
    <t>(T630, T740, T750, T770, T870)</t>
  </si>
  <si>
    <t>(T630H, T650H, T740H,  T750H, T770H, T870, T870H)</t>
  </si>
  <si>
    <t>Tier 4 - Forestry Applications Kit, M-SERIES LOADERS ONLY**</t>
  </si>
  <si>
    <t>Tier 3 &amp; iT4 - Forestry Applications Kit, M-SERIES LOADERS ONLY**</t>
  </si>
  <si>
    <t>S595 Skid Steer Loader  (equipped with Final Tier 4 engine)</t>
  </si>
  <si>
    <r>
      <t xml:space="preserve">Cab Accessories Pkg - </t>
    </r>
    <r>
      <rPr>
        <sz val="11"/>
        <color theme="1"/>
        <rFont val="Times New Roman"/>
        <family val="1"/>
      </rPr>
      <t>*IF a Cab Option Pkg is not ordered, this must be</t>
    </r>
  </si>
  <si>
    <t>M__-R05-C12</t>
  </si>
  <si>
    <t>M0247</t>
  </si>
  <si>
    <r>
      <t xml:space="preserve">Standard features include: Selectable patterns (ISO or H-Pattern), Horsepower  Management, Speed Management, Drive Response and Foot Pedal for Engine Speed Control.                                    </t>
    </r>
    <r>
      <rPr>
        <b/>
        <u/>
        <sz val="9"/>
        <color theme="1"/>
        <rFont val="Times New Roman"/>
        <family val="1"/>
      </rPr>
      <t>MUST ORDER</t>
    </r>
    <r>
      <rPr>
        <sz val="9"/>
        <color theme="1"/>
        <rFont val="Times New Roman"/>
        <family val="1"/>
      </rPr>
      <t xml:space="preserve"> Cab Option Pkg </t>
    </r>
  </si>
  <si>
    <t>Tire Options (S595)</t>
  </si>
  <si>
    <t>M0287</t>
  </si>
  <si>
    <t>Two Speed - Incls 3 Pt Seat Belt</t>
  </si>
  <si>
    <t>(S450 S510, S550, S530, S570, S590, S595)</t>
  </si>
  <si>
    <t>(S510, S550, S550H, S530, S530H, S570, S570H, S590, S590H, S595, S595H)</t>
  </si>
  <si>
    <t>(S450, S510, S550, S530, S570, S590, S595)</t>
  </si>
  <si>
    <t>(S450, S510, S550, S550H, S530, S530H, S570, S570H, S590, S590H,S595, S595H)</t>
  </si>
  <si>
    <t>(S630*, S630H*, S650*, S650H*, S740*, S750*,</t>
  </si>
  <si>
    <t>S750H*, S770*, S770H*, S850*, S850H*) (A770*, A770H*)</t>
  </si>
  <si>
    <t>(S510, S530, S550, S570, S590, S595, S630, S650, S740, S750, S770, S850) (A770)</t>
  </si>
  <si>
    <t>(S550H, S570H, S590H, S595H, S630, S650, S740, S750, S770, S850) (A770)</t>
  </si>
  <si>
    <t>9BH Backhoe</t>
  </si>
  <si>
    <t>8811 Backhoe</t>
  </si>
  <si>
    <t>(T590, T630, T650, T740, T750, T770, T870)</t>
  </si>
  <si>
    <t>(S530, S570, S590, S595, S630, S650, S740, S750, S770, S850) (A770)</t>
  </si>
  <si>
    <t>Bobtach Adapter Kit (Spacer)</t>
  </si>
  <si>
    <t>(Required to Mount 8811 Backhoe to Bobcat Loaders)</t>
  </si>
  <si>
    <t>16" Trenching Bucket, 4 Weld-on Teeth</t>
  </si>
  <si>
    <t>18" Trenching Bucket, 4 Weld-On Teeth</t>
  </si>
  <si>
    <t>18" Trenching Bucket, Smooth  Lip</t>
  </si>
  <si>
    <t>20" Trenching Bucket, Smooth  Lip</t>
  </si>
  <si>
    <t>24" Trenching Bucket, Smooth  Lip</t>
  </si>
  <si>
    <t>24" Trenching Bucket, 4 Weld-On Teeth</t>
  </si>
  <si>
    <t>30" Trenching Bucket, Smooth  Lip</t>
  </si>
  <si>
    <t>36" Trenching Bucket, Smooth  Lip (8811 Hoe Only)</t>
  </si>
  <si>
    <t>39" Grading Bucket, No Teeth (8811 Hoe Only)</t>
  </si>
  <si>
    <t xml:space="preserve">  </t>
  </si>
  <si>
    <t>36" Trenching Bucket, 6 Weld-On Teeth (8811 Hoe Only)</t>
  </si>
  <si>
    <t xml:space="preserve">(S510, S550, S530, S570, S590, S595) (S630, S650, S740, S750, S770) </t>
  </si>
  <si>
    <t>(S510, S550, S530, S570, S590, S595) (S630, S650, S740, S750, S770)</t>
  </si>
  <si>
    <t xml:space="preserve">(S740, S750, S770, S850) (A770) </t>
  </si>
  <si>
    <t>(S740, S750, S770, S850)  (A770) (T740, T750, T770, T870)</t>
  </si>
  <si>
    <t xml:space="preserve">(S450, S510, S550, S530, S570, S590, S595) </t>
  </si>
  <si>
    <t>(S510, S530, S550, S570, S590, S595, S630, S650, S740, S750, S770) (A770)</t>
  </si>
  <si>
    <t>(S550H, S570H, S590H, S595H, S630H, S650H, S740H, S750H, S770H) (A770H)</t>
  </si>
  <si>
    <t>(S510, S550, S530, S570, S590, S595)</t>
  </si>
  <si>
    <t>(S450, S510, S550, S530, S570, S590, S595) (A770)</t>
  </si>
  <si>
    <t>(S550H, S570H, S590H, S595H) (A770H)</t>
  </si>
  <si>
    <t>(S510, S550, S530, S570, S590, S595) (S630*, S650*, S740*, S750*, S770*)</t>
  </si>
  <si>
    <t>(S510, S550, S530, S570, S590, S595) (S630, S650, S740, S750, S770) (A770)</t>
  </si>
  <si>
    <t xml:space="preserve">(S630, S650, S740, S750, S770) (A770) </t>
  </si>
  <si>
    <t>(S740, S750, S770)  (A770)  (T650, T740, T750, T770)</t>
  </si>
  <si>
    <t xml:space="preserve">(S450, S510, S550, S530, S570, S590, S595, S630, S650, S740, S750, S770, S850) </t>
  </si>
  <si>
    <t>(S570, S570H, S590, S590H, S595, S595H)</t>
  </si>
  <si>
    <t>(S630, S630H, S650, S650H, S740, S750, S750H, S770, S770H, S850, S850H)</t>
  </si>
  <si>
    <t>(S450, S510, S550, S530, S570, S590, S595) (S630, S650, S750, S770)</t>
  </si>
  <si>
    <t>(S630, S650, S750, S770) (A770) (T630, T650)</t>
  </si>
  <si>
    <t>(S630, S650, S750, S770, S850) (A770)</t>
  </si>
  <si>
    <t>(T550, T590, T630, T650, T750, T770, T870)</t>
  </si>
  <si>
    <t>(S530, S570, S590, S595, (S630, S650, S740, S750, S770, S850) (A770)</t>
  </si>
  <si>
    <t>(S510, S550, S530, S570, S590, S595, S630, S650, S740, S750, S770, S850)</t>
  </si>
  <si>
    <t>(S530, S530H, S570, S570H, S590, S590H, S595, S595H)</t>
  </si>
  <si>
    <t>(T630, T630H, T650, T650H, T740, T740H, T750, T750H, T770, T770H, T870, T870H)</t>
  </si>
  <si>
    <t>(S510, S550, S530, S570, S590, S595, S630, S650, S740, S750, S770)</t>
  </si>
  <si>
    <t>(S530, S570, S590, S595, S630, S650, S740, S750, S770)</t>
  </si>
  <si>
    <t>(S450, S510, S550, S530, S570, S590, S595, S630, S650, S740, S750, S770)</t>
  </si>
  <si>
    <t>(S740, S750, S770, S850) (A770)  (T650, T740, T750, T770, T870)</t>
  </si>
  <si>
    <t>(S450, S510, S550, S530, S570, S590,S595, S630, S650, S740, S750, S770)</t>
  </si>
  <si>
    <t>(S530, S570, S590, S595, S630, S650, S740, S750, S770) (A770)</t>
  </si>
  <si>
    <t>(S530, S570, S590, S595, S630, S650, S740,  S750, S770, S850) (A770)</t>
  </si>
  <si>
    <t>(S450, S510, S550, S530, S570, S590 S595) (S630, S650) (T450, T550, T590) (T630, T650)</t>
  </si>
  <si>
    <t>(S510, S550, S530, S570, S590, S595, S630, S650, S740,  S750, S770)</t>
  </si>
  <si>
    <t>(S450, S510, S550, S530, S570, S590, S595, S630, S650)</t>
  </si>
  <si>
    <t>(T630, T650, T750, T770, T870) (A770)</t>
  </si>
  <si>
    <t xml:space="preserve">(S450, S510, S550, S530, S570, S590, S595) (A770)  </t>
  </si>
  <si>
    <t>(S550H, S570H, S590H, S595H)</t>
  </si>
  <si>
    <t>(S630H, S650H, S740H, S750H, S770H, S850H)  (A770H)</t>
  </si>
  <si>
    <t>(S570H, S590H, S595H, S630H, S650H, S740H, S750H, S770H, S850H)</t>
  </si>
  <si>
    <t>(S630H, S650H, S740H,  S750H, S770H, S850H) (A770H)</t>
  </si>
  <si>
    <t xml:space="preserve">(S450, S510, S550, S530, S570, S590, S595, S630, S650) (A300) </t>
  </si>
  <si>
    <t xml:space="preserve"> (S630, S650, S740,  S750, S770, S850)  (A770)</t>
  </si>
  <si>
    <t xml:space="preserve"> (S630, S650, S740, S750, S770, S850) (A770) </t>
  </si>
  <si>
    <t>(S450, S510, S550, S530, S570, S590, S5950)</t>
  </si>
  <si>
    <t>(S450, S510, S550, S530, S570, S590, S595) (T450)</t>
  </si>
  <si>
    <t>(S450, S510, S550, S530, S570, S590, S595, S630, S650) (T450)</t>
  </si>
  <si>
    <t>(S450, S510, S550, S530, S570, S590, S595) (S630, S650, S740, S750, S770)</t>
  </si>
  <si>
    <t>(S510, S550, S530, S570, S590, S595 (S630, S650) (T450, T550, T590) (T630, T650)</t>
  </si>
  <si>
    <t>(S450,510, S550, S530, S570, S590, S595, S630, S650, S740, S750, S770, S850)</t>
  </si>
  <si>
    <t>(S590, S595, S630, S650, S740,  S750, S770, S850) (A770)</t>
  </si>
  <si>
    <t>(S530, S570, S590, S595) (S630, S650, S740, S750, S770) (A770)</t>
  </si>
  <si>
    <t>(S630, S650, S740, S750, S770) (A770)</t>
  </si>
  <si>
    <t>(S70</t>
  </si>
  <si>
    <t>(S450*, S510*, S550*, S550H*, S530*, S570*, S570H*, S595*, S595H*) (T450)</t>
  </si>
  <si>
    <t>(S450, S510*, S550*, S530*, S570*, S595*) (T450)</t>
  </si>
  <si>
    <t>(S550H*, S570H*, S595H*)</t>
  </si>
  <si>
    <t>(S450, S510, S550, S550H, S530, S570, S570H, S590, S590H, S595, S595H)</t>
  </si>
  <si>
    <t>(S510, S550, S550H, S530, S570, S570H, S590, S590H, S595, S595H)</t>
  </si>
  <si>
    <t xml:space="preserve">(S550H, S570H, S590H, S595H, S630H, S650H) (S740H, S750H, S770H)  (A770H) </t>
  </si>
  <si>
    <t>(S740H, S750H, S770H, S850H)  (A770H)</t>
  </si>
  <si>
    <t>(T740H, T750H, T770H, T870H)</t>
  </si>
  <si>
    <t>(S450, S510, S550, S550H, S530, S570, S570H, S590, S590H, S595, S595H )</t>
  </si>
  <si>
    <t>(S630, S630H, S650, S650H, S740, S750, S750H, S770, S770H)</t>
  </si>
  <si>
    <t>(S550H, S570H, S590H, S595, S595H, S630H, S650H, S740H, S750H, S770H)</t>
  </si>
  <si>
    <t xml:space="preserve">(S530, S570, S570H, S590, S590H, S595, S595H) </t>
  </si>
  <si>
    <t xml:space="preserve">(S630H, S650H, S740H, S750H, S770H, S850H) </t>
  </si>
  <si>
    <t>(A770H) (T630H, T650H, T750H, T770H, T870H)</t>
  </si>
  <si>
    <t>(S510, S530, S550, S570, S590, S595)</t>
  </si>
  <si>
    <t>(S590, S595)</t>
  </si>
  <si>
    <t>(S550H, S530, S530H, S570, S570H, S590, S590H, S595, S595H)</t>
  </si>
  <si>
    <t xml:space="preserve">(S630, S630H, S650, S650H, S740, S740H, S750, S770, S850) </t>
  </si>
  <si>
    <t>(S530H, S570H, S595H) (S630H, S650H, S740H, S750H, S770H, S850H)</t>
  </si>
  <si>
    <t>(S450, S510, S550, S550H, S530, S530H, S570, S570H, S590, S590H, S595, S595H)</t>
  </si>
  <si>
    <t>(S550, S550H, S530, S530H, S570, S570H, S590, S590H, S595H)</t>
  </si>
  <si>
    <t>(S510, S550, S530, S570, S590, S595, S630, S650, S740, S750, S770, S850) (A770)</t>
  </si>
  <si>
    <t xml:space="preserve">(S740, S750, S770, S850)  (A770) </t>
  </si>
  <si>
    <t>(S510, S550, S530, S570, S590, S595) (A770)</t>
  </si>
  <si>
    <t xml:space="preserve">(S630, S650, S740, S750, S770) </t>
  </si>
  <si>
    <t>(Includes 3' depth, manual sideshift, and 4" trench cleaner) (Hyd Side Shift is available)</t>
  </si>
  <si>
    <t>(Includes 3' depth, manual sideshift, 6" trench cleaner) (Hyd Side Shift is available)</t>
  </si>
  <si>
    <t>(S550H, S530H, S570H, S590H, S595H)</t>
  </si>
  <si>
    <t>(S630H, S650H, S740H, S750H, S770H) (A770H)</t>
  </si>
  <si>
    <t>(S530H, S570H, S590H, S595H, S630H, S650H, S740H,  S750H, S770H)</t>
  </si>
  <si>
    <t>(S590, S595, S630, S650, S750, S770, S850) (A770)</t>
  </si>
  <si>
    <t xml:space="preserve">(S750, S770, S850) (A770) </t>
  </si>
  <si>
    <t>(S740H, S750H, S770H, S850, S850H) (A770H)</t>
  </si>
  <si>
    <t>(T750H, T770H, T870, T870H)</t>
  </si>
  <si>
    <t>Two Speed w/SAPR Bake, 3 Pt Seat Belt</t>
  </si>
  <si>
    <t>Hydr Bucket Position</t>
  </si>
  <si>
    <t>M__-R21-C11</t>
  </si>
  <si>
    <t>Compatible with 17.7” tracks. - Width 78"</t>
  </si>
  <si>
    <t>8811 Backhoe Mounting Kit</t>
  </si>
  <si>
    <t>(Must also order bucket and Backhoe Mounting Kit)</t>
  </si>
  <si>
    <t>(Incls Latch Arm)</t>
  </si>
  <si>
    <t>(Scarifier and grade kit available)</t>
  </si>
  <si>
    <t>M0249</t>
  </si>
  <si>
    <t>T595 Compact Track Loader (equipped with Final Tier 4 engine)</t>
  </si>
  <si>
    <r>
      <t>*</t>
    </r>
    <r>
      <rPr>
        <i/>
        <u/>
        <sz val="9"/>
        <color indexed="8"/>
        <rFont val="Times New Roman"/>
        <family val="1"/>
      </rPr>
      <t>Cab Accessories Pkg Incls</t>
    </r>
    <r>
      <rPr>
        <i/>
        <sz val="9"/>
        <color indexed="8"/>
        <rFont val="Times New Roman"/>
        <family val="1"/>
      </rPr>
      <t>:  Deluxe Headliner with Dome Light, Cab Accessory Harness, Power Port, Lower   Interior Panels  with Storage Compartments, and Cup Holder.</t>
    </r>
  </si>
  <si>
    <t>*Cab Accessories Package:  Deluxe Headliner with Dome Light, Cab Accessory Harness, Power Port, Lower   Interior Panels  with Storage Compartments, and Cup Holder.</t>
  </si>
  <si>
    <t>M0295-P01-A91</t>
  </si>
  <si>
    <t>M0295-P01-A71</t>
  </si>
  <si>
    <t>M0295-R01-C04</t>
  </si>
  <si>
    <t>M0295-R05-C11</t>
  </si>
  <si>
    <t>M0295-R26-C02</t>
  </si>
  <si>
    <t>M0295-R03-C03</t>
  </si>
  <si>
    <t>M0295-R28-C02</t>
  </si>
  <si>
    <t>M0295-R11-C02</t>
  </si>
  <si>
    <t>M0287-P01-A91</t>
  </si>
  <si>
    <t>M0287-P01-A71</t>
  </si>
  <si>
    <t>M0287-R09-C04</t>
  </si>
  <si>
    <t>M0287-R09-C05</t>
  </si>
  <si>
    <t>M0287-R09-C06</t>
  </si>
  <si>
    <t>M0287-R09-C12</t>
  </si>
  <si>
    <t>M0287-R05-C12</t>
  </si>
  <si>
    <t>M0287-R26-C12</t>
  </si>
  <si>
    <t>M0287-R03-C03</t>
  </si>
  <si>
    <t>M0287-P01-F20</t>
  </si>
  <si>
    <t>M0287-R11-C02</t>
  </si>
  <si>
    <t>(Must also order Backhoe  Mounting Kit, Bobtach Adapter and Bucket.  Latch Kit, PN 7235866 also needed when using on S530</t>
  </si>
  <si>
    <t>when using on S530 thru S590, T550, T590, T595)</t>
  </si>
  <si>
    <r>
      <t>5A</t>
    </r>
    <r>
      <rPr>
        <sz val="9"/>
        <color indexed="8"/>
        <rFont val="Times New Roman"/>
        <family val="1"/>
      </rPr>
      <t xml:space="preserve"> </t>
    </r>
    <r>
      <rPr>
        <sz val="8"/>
        <color indexed="8"/>
        <rFont val="Times New Roman"/>
        <family val="1"/>
      </rPr>
      <t>Chipper must be installed</t>
    </r>
    <r>
      <rPr>
        <b/>
        <sz val="9"/>
        <color indexed="8"/>
        <rFont val="Times New Roman"/>
        <family val="1"/>
      </rPr>
      <t xml:space="preserve"> on 700-800 Series BICS Loaders. Will not function on non-BICS loaders, 953s or 963s. </t>
    </r>
  </si>
  <si>
    <t>(Loader must be equipped with a 7 pin Attachment Control Kit)</t>
  </si>
  <si>
    <t>(Add $990.00 for installation to discounted price)</t>
  </si>
  <si>
    <t>LT414 Trencher (High Flow)</t>
  </si>
  <si>
    <t>LT405 Trencher (High Flow)</t>
  </si>
  <si>
    <t>(T450, T550, T590, T595) (A770) (T630, T650, T740, T750, T770)</t>
  </si>
  <si>
    <t>(T550, T550H, T590, T590H, T595, T595H) (T630, T650, T740, T750, T770, T870)</t>
  </si>
  <si>
    <t>(T450, T550, T590, T595) (T630*, T650*, T740*, T750*, T770*, T870*)</t>
  </si>
  <si>
    <t xml:space="preserve">(T450, T550, T550H, T590, T590H, T595, T595H) </t>
  </si>
  <si>
    <t>(S450-S595, S630-S850, A770, T450, T550, T590, T595, T630, T650, T740, T750, T770, T870)</t>
  </si>
  <si>
    <t>(T550, T590, T595, T630, T650, T740, T750, T770, T870)</t>
  </si>
  <si>
    <t>(T550H, T590H, T595H, T630, T650, T740, T750, T770, T870)</t>
  </si>
  <si>
    <t>(S510, S550, S530, S570, S590, S595) (T550, T590, T595)</t>
  </si>
  <si>
    <t>(S510, S530, S550, S570, S590, S595, S630, S650) (T550, T590, T595, T630, T650)</t>
  </si>
  <si>
    <t>(S530, S570, S590, S595, S630, S650, S740, S750, S770, A770, T590, T595, T630, T650, T750, T770)</t>
  </si>
  <si>
    <t>7 BH &amp; 9BH Backhoe Mounting Kit</t>
  </si>
  <si>
    <t>7BH Backhoe</t>
  </si>
  <si>
    <t>(7BH)</t>
  </si>
  <si>
    <t>(A770) (T450, T550, T590, T595) (T630, T650)</t>
  </si>
  <si>
    <t>(A770)(T450, T550, T590, T595) (T630, T650)</t>
  </si>
  <si>
    <t>(S450, S510, S550, S530, S570, S590, S595) (T450, T550, T590, T595)</t>
  </si>
  <si>
    <t>(T450, T550, T590, T595) (T630*, T650*,  T740*, T750*, T770*)</t>
  </si>
  <si>
    <t>(T450, T550, T590, T595) (T630, T650,  T740, T750, T770, T870)</t>
  </si>
  <si>
    <t>(S550H, S570H, S590H, S595H) (T550H, T590H, T595, T595H)</t>
  </si>
  <si>
    <t xml:space="preserve"> (S450, S510, S530, S550, S530, S570, S590, S595) (T450, T550, T590, T595)</t>
  </si>
  <si>
    <t>(T550, T590, T595, T630, T650, T740 T750, T770)</t>
  </si>
  <si>
    <t>(T550H, T590H, T595H, T630H, T650H, T740H, T750H, T770H)</t>
  </si>
  <si>
    <t>(T550, T590, T595)</t>
  </si>
  <si>
    <t>(S630, S650, S740, S750, S770, S850)  (T450, T550, T590, T595)</t>
  </si>
  <si>
    <t>(S630H, S650H, S740H, S750H, S770H, S850H) (T550H, T590H, T595H)</t>
  </si>
  <si>
    <t>(T550, T590, T595) (T630, T650)</t>
  </si>
  <si>
    <t>(A770) (T450, T550, T590, T595, T650, T740, T750, T770, T870)</t>
  </si>
  <si>
    <t>(A770, A770H) (T550, T550H, T590, T590H, T595, T595H)</t>
  </si>
  <si>
    <t>(S630, S650, S740, S750, S770) (A770) (T450, T550, T590, T595)</t>
  </si>
  <si>
    <t>(T450, T550, T590, T595) (T630, T650)</t>
  </si>
  <si>
    <t>(A770) (T450, T550, T590, T595, T630, T650, T740, T750, T770, T870)</t>
  </si>
  <si>
    <t>(S630, S630H, S650, S650H, S740, S740H, S750, S750H, S770, S770H, S850, S850H) (A770, A770H) (T550, T550H, T590, T590H, T595, T595H)</t>
  </si>
  <si>
    <t xml:space="preserve">(S750H, S770H, S850H) (A300H) (A770H) </t>
  </si>
  <si>
    <t xml:space="preserve"> (S750H, S770H, S850H) (A300H) (A770H)</t>
  </si>
  <si>
    <t xml:space="preserve"> (S750H, S770H, S850H) (A300H) (A770H) </t>
  </si>
  <si>
    <t>(S450, S510, S550, S530, S570, S590, S595, S630, S650) (T450, T550, T590, T595)</t>
  </si>
  <si>
    <t>(A770) (T450, T550, T590, T595)  (T630, T650)</t>
  </si>
  <si>
    <t>(A770) (T550, T590, T595) (T630, T650)</t>
  </si>
  <si>
    <t>(A770) (T450, T550, T590, T595)</t>
  </si>
  <si>
    <t xml:space="preserve"> (S630, S650, S740, S750, S770) (A770) (T550, T590, T595) (T630, T650)</t>
  </si>
  <si>
    <t xml:space="preserve"> (S510, S550, S530, S570, S590) (T450, T550, T590, T595)</t>
  </si>
  <si>
    <t>(T550, T590,  T595, T630, T650, T740, T750, T770)</t>
  </si>
  <si>
    <t>(T550, T590, T595) (T630, T650, T740, T750, T770, T870)</t>
  </si>
  <si>
    <t>(A770) (T450, T550, T590, T595, T250, T300, T320) (T630, T650, T740, T750, T770)</t>
  </si>
  <si>
    <t>(A770) (T550, T590, T595) (T630, T650, T740, T750, T770)</t>
  </si>
  <si>
    <t>(A770) (T450, T550, T590, T595) (T630, T650, T740, T750, T770)</t>
  </si>
  <si>
    <t>(A770) (T550, T590, T595) (T630, T650, T740, T750, T770, T870)</t>
  </si>
  <si>
    <t xml:space="preserve">(S450, S510, S530, S550, S570, S590, S595 S630, S650, S740, S750, S770, S850)  (A770) (T450, T550, T590, T595) </t>
  </si>
  <si>
    <t xml:space="preserve"> (T450, T550, T590, T595) (T630, T650, T740, T750, T770, T870)</t>
  </si>
  <si>
    <t>(T550H, T590H, T595H) (T630H, T650H, T740H, T750H, T770H, T870H)</t>
  </si>
  <si>
    <t>(A770H) (T550H, T590H,  T595H, T630H, T650H, T740H, T750H, T770H, T870H)</t>
  </si>
  <si>
    <t>(T450 T550, T590, T595) (T630, T650)</t>
  </si>
  <si>
    <t>T450, T550, T590, T595, T630, T650)</t>
  </si>
  <si>
    <t>(A770) (T450, T140, T550, T590, T595) (T630, T650)</t>
  </si>
  <si>
    <t xml:space="preserve">(S630, S650, S740, S750, S770) (A770) (T450, T550, T590, T595) </t>
  </si>
  <si>
    <t xml:space="preserve"> (A770) (T450, T550, T590, T595) (T630, T650, T740, T750, T770)</t>
  </si>
  <si>
    <t>(A770) (T550, T590,  T595, T630, T650, T740, T750, T770, T870)</t>
  </si>
  <si>
    <t xml:space="preserve"> (A770) (T450, T550, T590, T595) (T630, T650, T740, T750, T770, T870)</t>
  </si>
  <si>
    <t>(T550, T590, T595) (T630, T650, T740, T750, T770)</t>
  </si>
  <si>
    <t>(S630*, S630H*, S650*, S650H*, S740*,  S750*, S770*) (T450, T550, T550H, T590, T590H, T595, T595H)</t>
  </si>
  <si>
    <t>(S630, S630H, S650, S650H, S740, S750, S770) (A770) (T450, T550, T550H, T590, T590H, T595, T595H)</t>
  </si>
  <si>
    <t>(T550, T550H, T590, T590H, T595, T595H) (T630, T630H, T650, T650H, T740, T750, T770)</t>
  </si>
  <si>
    <t>(S630, S630H, S650, S650H, S740, S750, S770, S850) (A770)</t>
  </si>
  <si>
    <t>(S550H, S570H, S590H) (T550H, T590H. T595)</t>
  </si>
  <si>
    <t xml:space="preserve">(T550, T590, T595) </t>
  </si>
  <si>
    <t>(S550H, S570H, S590H, S630H, S650H) (T550H, T590H, , T595H, T630H, T650H)</t>
  </si>
  <si>
    <t xml:space="preserve">(S550H, S570H, S590H) (T550H, T590H, T595H) </t>
  </si>
  <si>
    <t>(S450, S510, S550, S530, S570, S590, S250, S300, S330) (T450, T550, T590, T595)</t>
  </si>
  <si>
    <t>(S450, S510, S550, S530, S570, S590) (T450, T550, T590, T595)</t>
  </si>
  <si>
    <t>(S550H, S570H, S590H, S595H, S630H*, S650H*) (T550H, T590H, T595H)</t>
  </si>
  <si>
    <t>(S550H, S570H, S590H, S595) (T550H, T590H, T595H)</t>
  </si>
  <si>
    <t>(S550H, S570H, S590H, S595H) (S630H, S650H, S740, S750, S770) (A770) (T550H, T590H, T595H)</t>
  </si>
  <si>
    <t>(S550H, S570H, S590H, S595H) (T550H, T590H, T595H)</t>
  </si>
  <si>
    <t>(S550H, S570H, S590H, S595H, S630H, S650H) (T550H, T590H, T595H, T630H, T650H)</t>
  </si>
  <si>
    <t>(A770) (T450, T550, T590, T595 (T630, T650, T740, T750, T770, T870)</t>
  </si>
  <si>
    <t xml:space="preserve"> (A770, A770H) (T450, T550, T550H, T590, T590H, T595H) (T630, T630H, T650, T650H)</t>
  </si>
  <si>
    <t>(A770, A770H) (T550, T550H, T590, T590H, T595H)</t>
  </si>
  <si>
    <t xml:space="preserve">(A770H) (T550H, T590H, T595H) </t>
  </si>
  <si>
    <t xml:space="preserve"> (T450, T550, T590, T595) (T630, T650, T750, T770, T870)</t>
  </si>
  <si>
    <t>(A770) (T550, T550H, T590, T590H, T595, T595H,  T630, T630H, T650, T650H, T740, T750, T770, T870)</t>
  </si>
  <si>
    <t>(A770H) (T550H, T590H, T595H, T630H, T650H, T740H, T750H, T770H, T870H)</t>
  </si>
  <si>
    <t>(T450, T550, T550H, T590, T590H, T595, T595H) (T630, T630H, T650, T650H)</t>
  </si>
  <si>
    <t xml:space="preserve"> (T550, T550H, T590, T590H, T595H)</t>
  </si>
  <si>
    <t>(S450, S510, S550, S530, S570, S590, S595) (S630, S650) (T450, T550, T590, T595)</t>
  </si>
  <si>
    <t>(T450, T550, T590, T505, T630, T650, T740, T750, T770)</t>
  </si>
  <si>
    <t>(T550H, T590H, T595H) (T630H, T650H, T740H, T750H, T770H)</t>
  </si>
  <si>
    <t>(S590H, S595H, S630H, S650H, S740H, S750H, S770H, S850, S850H) (A770H) (T550H, T590H, T595H)</t>
  </si>
  <si>
    <t>Govt Sales Ph#s:  701-241-8746 or 241-8719</t>
  </si>
  <si>
    <t>*Note the Backhoe Mounting Kit - PN 7204239 - for S850 and T870 is a parts item  - call for pricing.</t>
  </si>
  <si>
    <t>(9BH, 8811)</t>
  </si>
  <si>
    <t>(S510, S530, S550, S570, S590, S595) (T550, T590, T595)</t>
  </si>
  <si>
    <t>Backhoe Buckets - 7BH, 9BH, 8811</t>
  </si>
  <si>
    <t>(Recommended for severe-duty use</t>
  </si>
  <si>
    <t xml:space="preserve"> Recommended for severe-duty use</t>
  </si>
  <si>
    <t>*Other Drum Options available as dealer installed drums - Call for Pricing</t>
  </si>
  <si>
    <t>TIME OF DELIVERY:  60 to 90 Days ARO</t>
  </si>
  <si>
    <t>REMIT TO ADDRESS:</t>
  </si>
  <si>
    <t>ORDER ADDRESS:</t>
  </si>
  <si>
    <t>A91 Option Package (S550 &amp; S570 Only)</t>
  </si>
  <si>
    <t>A71 Option Package (S550 &amp; S570 Only)</t>
  </si>
  <si>
    <t>M__-R33-C02</t>
  </si>
  <si>
    <t>Automatic Ride Control</t>
  </si>
  <si>
    <t>*Two Speed Travel Stanard Equipment on S595</t>
  </si>
  <si>
    <t>The Bobcat Ordering systems will automatically add the 7 Pin Attachment Control Kit if the High Flow Hydraulics are ordered.</t>
  </si>
  <si>
    <t>Kit is included in A91, A71 Option Pkgs</t>
  </si>
  <si>
    <t>Two Speed w/ 3-Point Seat Belt</t>
  </si>
  <si>
    <t>16" Rubber Track</t>
  </si>
  <si>
    <t>Compatible with Solid Mounted or Roller Suspension Carriages.  Loader width is 70.1"</t>
  </si>
  <si>
    <t>Compatible with 12.6" tracks (Loader width 70.0") or 16" tracks (Loader width is 70.1")</t>
  </si>
  <si>
    <t>Compatible with Solid Mounted or Roller Suspension Carriages - Loader Width 78.0"</t>
  </si>
  <si>
    <t>Compatible with 12.6" tracks (Loader width 73.4") or 17.7” tracks (Loader width 78").</t>
  </si>
  <si>
    <t xml:space="preserve">When ordering High Flow Hydraulics, the Bobcat Ordering systems will automatically add the 7 Pin Attachment Control Kit. </t>
  </si>
  <si>
    <t>7 Pin Attachment Control Kit.</t>
  </si>
  <si>
    <t>Loader width 80.4"</t>
  </si>
  <si>
    <t xml:space="preserve">12-16.5, 12 Pr, Bobcat Severe Duty-Poly Fill Tires </t>
  </si>
  <si>
    <t>Loader width 74.7"</t>
  </si>
  <si>
    <t xml:space="preserve">12-16.5, 12 Pr, Bobcat Severe Duty Tires </t>
  </si>
  <si>
    <t>Reversing Fan</t>
  </si>
  <si>
    <t>M__-R32-C02</t>
  </si>
  <si>
    <t>M0293</t>
  </si>
  <si>
    <t>Forestry Cutter, 70"</t>
  </si>
  <si>
    <t>BOBCAT COMPANY SUGGESTED PRICE LIST  -  07-01-2017</t>
  </si>
  <si>
    <t>V-Blade</t>
  </si>
  <si>
    <t>Includes UTV Attachment Control Kit</t>
  </si>
  <si>
    <t>Pallet Forks and Frame</t>
  </si>
  <si>
    <t>Bucket, 60"</t>
  </si>
  <si>
    <t>(Has a ROC of 5.8 cubic feet SAE heaped capacity</t>
  </si>
  <si>
    <t xml:space="preserve">Snow Blade, 68" </t>
  </si>
  <si>
    <t>Hydraulic angle kit required for hydraulic operation of attachment - PN 7129850</t>
  </si>
  <si>
    <t>Machine must be eequipped with auxillary hdraulics if using hydraulic angle kit - PN 102785401CC</t>
  </si>
  <si>
    <t>Dealer Installed Hydraulic Side Shift</t>
  </si>
  <si>
    <t>Can be installed on the LT313 and LT213 trenchers hydraulically side shift the trencher boom 23.1 inches</t>
  </si>
  <si>
    <t>Hydraulic Angle Kit</t>
  </si>
  <si>
    <t>Install on UTV snow blade or whisker push broom for hydraulic control</t>
  </si>
  <si>
    <t>POC: Randy Fuss or Heather Messmer</t>
  </si>
  <si>
    <t>Kansas State Contract - January 1, 2018 - December31st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</si>
</sst>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7" formatCode="&quot;$&quot;#,##0.00_);\(&quot;$&quot;#,##0.00\)"/>
    <numFmt numFmtId="8" formatCode="&quot;$&quot;#,##0.00_);[Red]\(&quot;$&quot;#,##0.00\)"/>
    <numFmt numFmtId="44" formatCode="_(&quot;$&quot;* #,##0.00_);_(&quot;$&quot;* \(#,##0.00\);_(&quot;$&quot;* &quot;-&quot;??_);_(@_)"/>
    <numFmt numFmtId="164" formatCode="&quot;$&quot;#,##0.00"/>
    <numFmt numFmtId="165" formatCode="0.0%"/>
    <numFmt numFmtId="166" formatCode="[$-409]mmmm\ d\,\ yyyy;@"/>
    <numFmt numFmtId="167" formatCode="0_);\(0\)"/>
    <numFmt numFmtId="168" formatCode="&quot;$&quot;#,##0.00;[Red]&quot;$&quot;#,##0.00"/>
  </numFmts>
  <fonts count="105">
    <font>
      <sz val="11"/>
      <color theme="1"/>
      <name val="Calibri"/>
      <family val="2"/>
      <scheme val="minor"/>
    </font>
    <font>
      <sz val="10"/>
      <color indexed="8"/>
      <name val="Times New Roman"/>
      <family val="1"/>
    </font>
    <font>
      <sz val="9"/>
      <color indexed="8"/>
      <name val="Times New Roman"/>
      <family val="1"/>
    </font>
    <font>
      <b/>
      <sz val="11"/>
      <color indexed="8"/>
      <name val="Times New Roman"/>
      <family val="1"/>
    </font>
    <font>
      <i/>
      <u/>
      <sz val="8"/>
      <color indexed="8"/>
      <name val="Times New Roman"/>
      <family val="1"/>
    </font>
    <font>
      <sz val="9"/>
      <color indexed="8"/>
      <name val="Symbol"/>
      <family val="1"/>
      <charset val="2"/>
    </font>
    <font>
      <sz val="11"/>
      <color indexed="8"/>
      <name val="Times New Roman"/>
      <family val="1"/>
    </font>
    <font>
      <b/>
      <sz val="12"/>
      <color indexed="8"/>
      <name val="Times New Roman"/>
      <family val="1"/>
    </font>
    <font>
      <i/>
      <sz val="10"/>
      <color indexed="8"/>
      <name val="Times New Roman"/>
      <family val="1"/>
    </font>
    <font>
      <i/>
      <sz val="8"/>
      <color indexed="8"/>
      <name val="Times New Roman"/>
      <family val="1"/>
    </font>
    <font>
      <i/>
      <sz val="9"/>
      <color indexed="8"/>
      <name val="Times New Roman"/>
      <family val="1"/>
    </font>
    <font>
      <i/>
      <sz val="8.5"/>
      <color indexed="8"/>
      <name val="Times New Roman"/>
      <family val="1"/>
    </font>
    <font>
      <i/>
      <u/>
      <sz val="8.5"/>
      <color indexed="8"/>
      <name val="Times New Roman"/>
      <family val="1"/>
    </font>
    <font>
      <b/>
      <sz val="14"/>
      <color indexed="8"/>
      <name val="Times New Roman"/>
      <family val="1"/>
    </font>
    <font>
      <sz val="8"/>
      <color indexed="8"/>
      <name val="Times New Roman"/>
      <family val="1"/>
    </font>
    <font>
      <b/>
      <sz val="9"/>
      <color indexed="8"/>
      <name val="Times New Roman"/>
      <family val="1"/>
    </font>
    <font>
      <sz val="7"/>
      <color indexed="8"/>
      <name val="Times New Roman"/>
      <family val="1"/>
    </font>
    <font>
      <b/>
      <sz val="11"/>
      <color indexed="8"/>
      <name val="Symbol"/>
      <family val="1"/>
      <charset val="2"/>
    </font>
    <font>
      <b/>
      <sz val="11"/>
      <color indexed="8"/>
      <name val="Monotype Sorts"/>
    </font>
    <font>
      <sz val="11"/>
      <color theme="1"/>
      <name val="Calibri"/>
      <family val="2"/>
      <scheme val="minor"/>
    </font>
    <font>
      <b/>
      <sz val="11"/>
      <color theme="1"/>
      <name val="Calibri"/>
      <family val="2"/>
      <scheme val="minor"/>
    </font>
    <font>
      <b/>
      <sz val="5"/>
      <color theme="1"/>
      <name val="Times New Roman"/>
      <family val="1"/>
    </font>
    <font>
      <b/>
      <sz val="10.5"/>
      <color theme="1"/>
      <name val="Times New Roman"/>
      <family val="1"/>
    </font>
    <font>
      <b/>
      <sz val="4"/>
      <color theme="1"/>
      <name val="Times New Roman"/>
      <family val="1"/>
    </font>
    <font>
      <sz val="9"/>
      <color theme="1"/>
      <name val="Times New Roman"/>
      <family val="1"/>
    </font>
    <font>
      <b/>
      <sz val="11"/>
      <color theme="1"/>
      <name val="Times New Roman"/>
      <family val="1"/>
    </font>
    <font>
      <sz val="8.5"/>
      <color theme="1"/>
      <name val="Times New Roman"/>
      <family val="1"/>
    </font>
    <font>
      <sz val="10"/>
      <color theme="1"/>
      <name val="Times New Roman"/>
      <family val="1"/>
    </font>
    <font>
      <sz val="4"/>
      <color theme="1"/>
      <name val="Times New Roman"/>
      <family val="1"/>
    </font>
    <font>
      <b/>
      <u/>
      <sz val="10"/>
      <color theme="1"/>
      <name val="Times New Roman"/>
      <family val="1"/>
    </font>
    <font>
      <b/>
      <i/>
      <u/>
      <sz val="11"/>
      <color theme="1"/>
      <name val="Times New Roman"/>
      <family val="1"/>
    </font>
    <font>
      <b/>
      <sz val="10"/>
      <color theme="1"/>
      <name val="Times New Roman"/>
      <family val="1"/>
    </font>
    <font>
      <b/>
      <i/>
      <sz val="10"/>
      <color theme="1"/>
      <name val="Times New Roman"/>
      <family val="1"/>
    </font>
    <font>
      <sz val="6"/>
      <color theme="1"/>
      <name val="Times New Roman"/>
      <family val="1"/>
    </font>
    <font>
      <b/>
      <sz val="6"/>
      <color theme="1"/>
      <name val="Times New Roman"/>
      <family val="1"/>
    </font>
    <font>
      <b/>
      <sz val="9.5"/>
      <color theme="1"/>
      <name val="Times New Roman"/>
      <family val="1"/>
    </font>
    <font>
      <b/>
      <i/>
      <u/>
      <sz val="14"/>
      <color theme="1"/>
      <name val="Times New Roman"/>
      <family val="1"/>
    </font>
    <font>
      <b/>
      <sz val="12"/>
      <color theme="1"/>
      <name val="Times New Roman"/>
      <family val="1"/>
    </font>
    <font>
      <sz val="9"/>
      <color rgb="FFFF0000"/>
      <name val="Times New Roman"/>
      <family val="1"/>
    </font>
    <font>
      <b/>
      <sz val="9"/>
      <color theme="1"/>
      <name val="Times New Roman"/>
      <family val="1"/>
    </font>
    <font>
      <b/>
      <shadow/>
      <sz val="4"/>
      <color theme="1"/>
      <name val="Times New Roman"/>
      <family val="1"/>
    </font>
    <font>
      <b/>
      <shadow/>
      <sz val="11"/>
      <color theme="1"/>
      <name val="Times New Roman"/>
      <family val="1"/>
    </font>
    <font>
      <b/>
      <i/>
      <sz val="4"/>
      <color theme="1"/>
      <name val="Times New Roman"/>
      <family val="1"/>
    </font>
    <font>
      <b/>
      <i/>
      <sz val="3"/>
      <color theme="1"/>
      <name val="Times New Roman"/>
      <family val="1"/>
    </font>
    <font>
      <sz val="3"/>
      <color theme="1"/>
      <name val="Times New Roman"/>
      <family val="1"/>
    </font>
    <font>
      <sz val="11"/>
      <color theme="1"/>
      <name val="Times New Roman"/>
      <family val="1"/>
    </font>
    <font>
      <sz val="8"/>
      <color theme="1"/>
      <name val="Times New Roman"/>
      <family val="1"/>
    </font>
    <font>
      <b/>
      <i/>
      <u/>
      <sz val="12"/>
      <color theme="1"/>
      <name val="Times New Roman"/>
      <family val="1"/>
    </font>
    <font>
      <b/>
      <u/>
      <sz val="11"/>
      <color theme="1"/>
      <name val="Times New Roman"/>
      <family val="1"/>
    </font>
    <font>
      <i/>
      <sz val="11"/>
      <color theme="1"/>
      <name val="Times New Roman"/>
      <family val="1"/>
    </font>
    <font>
      <u/>
      <sz val="11"/>
      <color theme="1"/>
      <name val="Times New Roman"/>
      <family val="1"/>
    </font>
    <font>
      <b/>
      <i/>
      <sz val="11"/>
      <color theme="1"/>
      <name val="Times New Roman"/>
      <family val="1"/>
    </font>
    <font>
      <b/>
      <u/>
      <sz val="9"/>
      <color theme="1"/>
      <name val="Times New Roman"/>
      <family val="1"/>
    </font>
    <font>
      <i/>
      <sz val="8.5"/>
      <color theme="1"/>
      <name val="Times New Roman"/>
      <family val="1"/>
    </font>
    <font>
      <b/>
      <sz val="3"/>
      <color theme="1"/>
      <name val="Times New Roman"/>
      <family val="1"/>
    </font>
    <font>
      <b/>
      <sz val="8"/>
      <color theme="1"/>
      <name val="Times New Roman"/>
      <family val="1"/>
    </font>
    <font>
      <b/>
      <shadow/>
      <sz val="9"/>
      <color theme="1"/>
      <name val="Times New Roman"/>
      <family val="1"/>
    </font>
    <font>
      <b/>
      <sz val="8"/>
      <color rgb="FFFF0000"/>
      <name val="Times New Roman"/>
      <family val="1"/>
    </font>
    <font>
      <b/>
      <sz val="12"/>
      <color rgb="FFFF0000"/>
      <name val="Monotype Sorts"/>
    </font>
    <font>
      <b/>
      <sz val="12"/>
      <color rgb="FFFF0000"/>
      <name val="Symbol"/>
      <family val="1"/>
      <charset val="2"/>
    </font>
    <font>
      <sz val="9"/>
      <color theme="1"/>
      <name val="Symbol"/>
      <family val="1"/>
      <charset val="2"/>
    </font>
    <font>
      <sz val="9.5"/>
      <color theme="1"/>
      <name val="Times New Roman"/>
      <family val="1"/>
    </font>
    <font>
      <i/>
      <sz val="11"/>
      <color theme="1"/>
      <name val="Calibri"/>
      <family val="2"/>
      <scheme val="minor"/>
    </font>
    <font>
      <b/>
      <shadow/>
      <sz val="2"/>
      <color theme="1"/>
      <name val="Times New Roman"/>
      <family val="1"/>
    </font>
    <font>
      <b/>
      <shadow/>
      <sz val="14"/>
      <color theme="1"/>
      <name val="Times New Roman"/>
      <family val="1"/>
    </font>
    <font>
      <b/>
      <sz val="11"/>
      <color rgb="FFFF0000"/>
      <name val="Times New Roman"/>
      <family val="1"/>
    </font>
    <font>
      <b/>
      <i/>
      <sz val="9"/>
      <color theme="1"/>
      <name val="Times New Roman"/>
      <family val="1"/>
    </font>
    <font>
      <b/>
      <u/>
      <sz val="12"/>
      <color theme="1"/>
      <name val="Times New Roman"/>
      <family val="1"/>
    </font>
    <font>
      <b/>
      <sz val="11"/>
      <color theme="1"/>
      <name val="Times"/>
      <family val="1"/>
    </font>
    <font>
      <b/>
      <sz val="2"/>
      <color theme="1"/>
      <name val="Times New Roman"/>
      <family val="1"/>
    </font>
    <font>
      <b/>
      <shadow/>
      <sz val="6"/>
      <color theme="1"/>
      <name val="Times New Roman"/>
      <family val="1"/>
    </font>
    <font>
      <b/>
      <i/>
      <u/>
      <sz val="13"/>
      <color theme="1"/>
      <name val="Times New Roman"/>
      <family val="1"/>
    </font>
    <font>
      <sz val="11"/>
      <color theme="1"/>
      <name val="Symbol"/>
      <family val="1"/>
      <charset val="2"/>
    </font>
    <font>
      <b/>
      <sz val="14"/>
      <color theme="1"/>
      <name val="Times New Roman"/>
      <family val="1"/>
    </font>
    <font>
      <b/>
      <sz val="16"/>
      <color theme="1"/>
      <name val="Times New Roman"/>
      <family val="1"/>
    </font>
    <font>
      <b/>
      <sz val="11"/>
      <name val="Times New Roman"/>
      <family val="1"/>
    </font>
    <font>
      <b/>
      <sz val="12"/>
      <name val="Times New Roman"/>
      <family val="1"/>
    </font>
    <font>
      <b/>
      <sz val="10"/>
      <name val="Times New Roman"/>
      <family val="1"/>
    </font>
    <font>
      <sz val="10"/>
      <name val="Times New Roman"/>
      <family val="1"/>
    </font>
    <font>
      <sz val="11"/>
      <name val="Calibri"/>
      <family val="2"/>
      <scheme val="minor"/>
    </font>
    <font>
      <sz val="8.5"/>
      <name val="Times New Roman"/>
      <family val="1"/>
    </font>
    <font>
      <b/>
      <u/>
      <sz val="10"/>
      <name val="Times New Roman"/>
      <family val="1"/>
    </font>
    <font>
      <b/>
      <sz val="10.5"/>
      <name val="Times New Roman"/>
      <family val="1"/>
    </font>
    <font>
      <sz val="11"/>
      <name val="Times New Roman"/>
      <family val="1"/>
    </font>
    <font>
      <b/>
      <u/>
      <sz val="11"/>
      <name val="Times New Roman"/>
      <family val="1"/>
    </font>
    <font>
      <b/>
      <sz val="14"/>
      <color rgb="FFFF0000"/>
      <name val="Calibri"/>
      <family val="2"/>
      <scheme val="minor"/>
    </font>
    <font>
      <b/>
      <sz val="36"/>
      <color theme="1"/>
      <name val="Arial"/>
      <family val="2"/>
    </font>
    <font>
      <b/>
      <sz val="12"/>
      <color theme="1"/>
      <name val="Arial"/>
      <family val="2"/>
    </font>
    <font>
      <b/>
      <sz val="8"/>
      <color theme="1"/>
      <name val="Arial"/>
      <family val="2"/>
    </font>
    <font>
      <sz val="11"/>
      <color rgb="FFFF0000"/>
      <name val="Calibri"/>
      <family val="2"/>
      <scheme val="minor"/>
    </font>
    <font>
      <i/>
      <u/>
      <sz val="11"/>
      <color indexed="8"/>
      <name val="Times New Roman"/>
      <family val="1"/>
    </font>
    <font>
      <i/>
      <sz val="11"/>
      <color indexed="8"/>
      <name val="Times New Roman"/>
      <family val="1"/>
    </font>
    <font>
      <sz val="10"/>
      <color theme="1"/>
      <name val="Calibri"/>
      <family val="2"/>
      <scheme val="minor"/>
    </font>
    <font>
      <b/>
      <sz val="11"/>
      <color rgb="FFFF0000"/>
      <name val="Calibri"/>
      <family val="2"/>
      <scheme val="minor"/>
    </font>
    <font>
      <b/>
      <u/>
      <sz val="12"/>
      <color theme="1"/>
      <name val="Arial"/>
      <family val="2"/>
    </font>
    <font>
      <b/>
      <u/>
      <sz val="16"/>
      <color rgb="FFFF0000"/>
      <name val="Arial"/>
      <family val="2"/>
    </font>
    <font>
      <vertAlign val="superscript"/>
      <sz val="9"/>
      <color theme="1"/>
      <name val="Times New Roman"/>
      <family val="1"/>
    </font>
    <font>
      <b/>
      <sz val="9"/>
      <name val="Times New Roman"/>
      <family val="1"/>
    </font>
    <font>
      <sz val="9"/>
      <color theme="1"/>
      <name val="Calibri"/>
      <family val="2"/>
      <scheme val="minor"/>
    </font>
    <font>
      <b/>
      <i/>
      <sz val="11"/>
      <color indexed="8"/>
      <name val="Monotype Sorts"/>
    </font>
    <font>
      <sz val="12"/>
      <color theme="1"/>
      <name val="Times New Roman"/>
      <family val="1"/>
    </font>
    <font>
      <u/>
      <sz val="9"/>
      <color theme="1"/>
      <name val="Times New Roman"/>
      <family val="1"/>
    </font>
    <font>
      <i/>
      <u/>
      <sz val="9"/>
      <color indexed="8"/>
      <name val="Times New Roman"/>
      <family val="1"/>
    </font>
    <font>
      <b/>
      <u/>
      <sz val="14"/>
      <color theme="1"/>
      <name val="Times New Roman"/>
      <family val="1"/>
    </font>
    <font>
      <b/>
      <i/>
      <u/>
      <sz val="14"/>
      <color rgb="FFFF000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8">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44" fontId="19" fillId="0" borderId="0" applyFont="0" applyFill="0" applyBorder="0" applyAlignment="0" applyProtection="0"/>
    <xf numFmtId="9" fontId="19" fillId="0" borderId="0" applyFont="0" applyFill="0" applyBorder="0" applyAlignment="0" applyProtection="0"/>
  </cellStyleXfs>
  <cellXfs count="437">
    <xf numFmtId="0" fontId="0" fillId="0" borderId="0" xfId="0"/>
    <xf numFmtId="0" fontId="23" fillId="0" borderId="0" xfId="0" applyFont="1"/>
    <xf numFmtId="0" fontId="24" fillId="0" borderId="0" xfId="0" applyFont="1"/>
    <xf numFmtId="0" fontId="23" fillId="0" borderId="0" xfId="0" applyFont="1" applyAlignment="1">
      <alignment horizontal="left"/>
    </xf>
    <xf numFmtId="0" fontId="0" fillId="0" borderId="0" xfId="0" applyAlignment="1">
      <alignment horizontal="left"/>
    </xf>
    <xf numFmtId="0" fontId="25" fillId="0" borderId="0" xfId="0" applyFont="1"/>
    <xf numFmtId="0" fontId="0" fillId="0" borderId="0" xfId="0" applyAlignment="1"/>
    <xf numFmtId="0" fontId="27" fillId="0" borderId="0" xfId="0" applyFont="1" applyAlignment="1">
      <alignment horizontal="left"/>
    </xf>
    <xf numFmtId="0" fontId="25" fillId="0" borderId="0" xfId="0" applyFont="1" applyAlignment="1">
      <alignment horizontal="left"/>
    </xf>
    <xf numFmtId="0" fontId="28" fillId="0" borderId="0" xfId="0" applyFont="1" applyAlignment="1">
      <alignment horizontal="left"/>
    </xf>
    <xf numFmtId="0" fontId="24" fillId="0" borderId="0" xfId="0" applyFont="1" applyAlignment="1">
      <alignment horizontal="left"/>
    </xf>
    <xf numFmtId="0" fontId="29" fillId="0" borderId="0" xfId="0" applyFont="1" applyAlignment="1">
      <alignment horizontal="left" vertical="top" wrapText="1"/>
    </xf>
    <xf numFmtId="0" fontId="30" fillId="0" borderId="0" xfId="0" applyFont="1" applyAlignment="1">
      <alignment horizontal="left"/>
    </xf>
    <xf numFmtId="0" fontId="27" fillId="0" borderId="0" xfId="0" applyFont="1" applyAlignment="1"/>
    <xf numFmtId="0" fontId="25" fillId="0" borderId="0" xfId="0" applyFont="1" applyAlignment="1"/>
    <xf numFmtId="0" fontId="24" fillId="0" borderId="0" xfId="0" applyFont="1" applyAlignment="1"/>
    <xf numFmtId="0" fontId="29" fillId="0" borderId="0" xfId="0" applyFont="1" applyAlignment="1">
      <alignment vertical="top" wrapText="1"/>
    </xf>
    <xf numFmtId="0" fontId="25" fillId="0" borderId="0" xfId="0" applyFont="1" applyAlignment="1">
      <alignment wrapText="1"/>
    </xf>
    <xf numFmtId="0" fontId="31" fillId="0" borderId="0" xfId="0" applyFont="1" applyAlignment="1">
      <alignment horizontal="left"/>
    </xf>
    <xf numFmtId="0" fontId="32" fillId="0" borderId="0" xfId="0" applyFont="1" applyAlignment="1">
      <alignment horizontal="left"/>
    </xf>
    <xf numFmtId="0" fontId="33" fillId="0" borderId="0" xfId="0" applyFont="1" applyAlignment="1">
      <alignment horizontal="left"/>
    </xf>
    <xf numFmtId="0" fontId="34" fillId="0" borderId="0" xfId="0" applyFont="1" applyAlignment="1">
      <alignment horizontal="left"/>
    </xf>
    <xf numFmtId="0" fontId="35" fillId="0" borderId="0" xfId="0" applyFont="1" applyAlignment="1">
      <alignment horizontal="left"/>
    </xf>
    <xf numFmtId="0" fontId="36" fillId="0" borderId="0" xfId="0" applyFont="1" applyAlignment="1">
      <alignment horizontal="left"/>
    </xf>
    <xf numFmtId="0" fontId="37" fillId="0" borderId="0" xfId="0" applyFont="1" applyAlignment="1">
      <alignment horizontal="left"/>
    </xf>
    <xf numFmtId="0" fontId="38" fillId="0" borderId="0" xfId="0" applyFont="1"/>
    <xf numFmtId="0" fontId="39" fillId="0" borderId="0" xfId="0" applyFont="1" applyAlignment="1"/>
    <xf numFmtId="0" fontId="38" fillId="0" borderId="0" xfId="0" applyFont="1" applyAlignment="1"/>
    <xf numFmtId="0" fontId="39" fillId="0" borderId="0" xfId="0" applyFont="1" applyAlignment="1">
      <alignment horizontal="left"/>
    </xf>
    <xf numFmtId="0" fontId="40" fillId="0" borderId="0" xfId="0" applyFont="1" applyAlignment="1">
      <alignment horizontal="left"/>
    </xf>
    <xf numFmtId="0" fontId="41" fillId="0" borderId="0" xfId="0" applyFont="1" applyAlignment="1">
      <alignment horizontal="left"/>
    </xf>
    <xf numFmtId="0" fontId="43" fillId="0" borderId="0" xfId="0" applyFont="1" applyAlignment="1">
      <alignment horizontal="left"/>
    </xf>
    <xf numFmtId="0" fontId="44" fillId="0" borderId="0" xfId="0" applyFont="1" applyAlignment="1">
      <alignment horizontal="left"/>
    </xf>
    <xf numFmtId="0" fontId="45" fillId="0" borderId="0" xfId="0" applyFont="1" applyAlignment="1">
      <alignment horizontal="left"/>
    </xf>
    <xf numFmtId="0" fontId="38" fillId="0" borderId="0" xfId="0" applyFont="1" applyAlignment="1">
      <alignment horizontal="left"/>
    </xf>
    <xf numFmtId="0" fontId="25" fillId="2" borderId="0" xfId="0" applyFont="1" applyFill="1" applyAlignment="1"/>
    <xf numFmtId="0" fontId="0" fillId="0" borderId="0" xfId="0" applyFill="1" applyAlignment="1">
      <alignment horizontal="left"/>
    </xf>
    <xf numFmtId="0" fontId="26" fillId="0" borderId="0" xfId="0" applyFont="1" applyAlignment="1">
      <alignment horizontal="left" vertical="top" wrapText="1"/>
    </xf>
    <xf numFmtId="0" fontId="44" fillId="0" borderId="0" xfId="0" applyFont="1"/>
    <xf numFmtId="0" fontId="47" fillId="0" borderId="0" xfId="0" applyFont="1" applyAlignment="1">
      <alignment horizontal="center"/>
    </xf>
    <xf numFmtId="0" fontId="27" fillId="0" borderId="0" xfId="0" applyFont="1"/>
    <xf numFmtId="0" fontId="27" fillId="0" borderId="0" xfId="0" applyFont="1" applyAlignment="1">
      <alignment wrapText="1"/>
    </xf>
    <xf numFmtId="0" fontId="33" fillId="0" borderId="0" xfId="0" applyFont="1"/>
    <xf numFmtId="0" fontId="31" fillId="0" borderId="0" xfId="0" applyFont="1"/>
    <xf numFmtId="0" fontId="45" fillId="0" borderId="0" xfId="0" applyFont="1"/>
    <xf numFmtId="0" fontId="25" fillId="2" borderId="0" xfId="0" applyFont="1" applyFill="1" applyAlignment="1">
      <alignment horizontal="left"/>
    </xf>
    <xf numFmtId="0" fontId="0" fillId="0" borderId="0" xfId="0" applyAlignment="1">
      <alignment horizontal="center"/>
    </xf>
    <xf numFmtId="0" fontId="28" fillId="0" borderId="0" xfId="0" applyFont="1" applyAlignment="1"/>
    <xf numFmtId="0" fontId="44" fillId="0" borderId="0" xfId="0" applyFont="1" applyAlignment="1"/>
    <xf numFmtId="0" fontId="47" fillId="0" borderId="0" xfId="0" applyFont="1" applyAlignment="1"/>
    <xf numFmtId="0" fontId="21" fillId="0" borderId="0" xfId="0" applyFont="1" applyAlignment="1"/>
    <xf numFmtId="0" fontId="24" fillId="0" borderId="0" xfId="0" applyFont="1" applyAlignment="1">
      <alignment wrapText="1"/>
    </xf>
    <xf numFmtId="0" fontId="2" fillId="0" borderId="0" xfId="0" applyFont="1" applyAlignment="1">
      <alignment horizontal="left"/>
    </xf>
    <xf numFmtId="0" fontId="22" fillId="0" borderId="0" xfId="0" applyFont="1" applyFill="1" applyBorder="1" applyAlignment="1">
      <alignment horizontal="left" vertical="top" wrapText="1"/>
    </xf>
    <xf numFmtId="0" fontId="25" fillId="0" borderId="0" xfId="0" applyFont="1" applyFill="1" applyAlignment="1">
      <alignment horizontal="left"/>
    </xf>
    <xf numFmtId="0" fontId="24" fillId="0" borderId="0" xfId="0" applyFont="1" applyAlignment="1">
      <alignment horizontal="left" wrapText="1"/>
    </xf>
    <xf numFmtId="0" fontId="37" fillId="0" borderId="0" xfId="0" applyFont="1"/>
    <xf numFmtId="0" fontId="45" fillId="0" borderId="0" xfId="0" applyFont="1" applyAlignment="1">
      <alignment vertical="top" wrapText="1"/>
    </xf>
    <xf numFmtId="0" fontId="48" fillId="0" borderId="0" xfId="0" applyFont="1" applyAlignment="1">
      <alignment horizontal="left" vertical="top" wrapText="1"/>
    </xf>
    <xf numFmtId="0" fontId="48" fillId="0" borderId="0" xfId="0" applyFont="1" applyAlignment="1">
      <alignment vertical="top" wrapText="1"/>
    </xf>
    <xf numFmtId="0" fontId="41" fillId="0" borderId="0" xfId="0" applyFont="1" applyFill="1"/>
    <xf numFmtId="0" fontId="50" fillId="0" borderId="0" xfId="0" applyFont="1" applyAlignment="1">
      <alignment horizontal="left"/>
    </xf>
    <xf numFmtId="0" fontId="51" fillId="0" borderId="0" xfId="0" applyFont="1" applyAlignment="1">
      <alignment horizontal="left"/>
    </xf>
    <xf numFmtId="0" fontId="49" fillId="0" borderId="0" xfId="0" applyFont="1" applyAlignment="1">
      <alignment horizontal="left"/>
    </xf>
    <xf numFmtId="0" fontId="25" fillId="0" borderId="0" xfId="0" applyFont="1" applyFill="1" applyAlignment="1"/>
    <xf numFmtId="0" fontId="25" fillId="0" borderId="0" xfId="0" applyFont="1" applyFill="1" applyBorder="1" applyAlignment="1">
      <alignment horizontal="left" vertical="top" wrapText="1"/>
    </xf>
    <xf numFmtId="0" fontId="25" fillId="0" borderId="0" xfId="0" applyFont="1" applyFill="1" applyBorder="1" applyAlignment="1">
      <alignment vertical="top" wrapText="1"/>
    </xf>
    <xf numFmtId="0" fontId="27" fillId="0" borderId="0" xfId="0" applyFont="1" applyAlignment="1">
      <alignment horizontal="left" wrapText="1"/>
    </xf>
    <xf numFmtId="0" fontId="53" fillId="0" borderId="0" xfId="0" applyFont="1" applyAlignment="1">
      <alignment wrapText="1"/>
    </xf>
    <xf numFmtId="0" fontId="25" fillId="2" borderId="0" xfId="0" applyFont="1" applyFill="1"/>
    <xf numFmtId="0" fontId="41" fillId="0" borderId="0" xfId="0" applyFont="1" applyFill="1" applyBorder="1" applyAlignment="1">
      <alignment horizontal="left"/>
    </xf>
    <xf numFmtId="0" fontId="41" fillId="0" borderId="0" xfId="0" applyFont="1" applyFill="1" applyBorder="1" applyAlignment="1"/>
    <xf numFmtId="0" fontId="39" fillId="0" borderId="0" xfId="0" applyFont="1"/>
    <xf numFmtId="0" fontId="34" fillId="0" borderId="0" xfId="0" applyFont="1"/>
    <xf numFmtId="0" fontId="24" fillId="0" borderId="0" xfId="0" applyFont="1" applyAlignment="1">
      <alignment horizontal="left" indent="12"/>
    </xf>
    <xf numFmtId="0" fontId="30" fillId="0" borderId="0" xfId="0" applyFont="1" applyAlignment="1">
      <alignment horizontal="center"/>
    </xf>
    <xf numFmtId="0" fontId="36" fillId="0" borderId="0" xfId="0" applyFont="1" applyAlignment="1">
      <alignment horizontal="center"/>
    </xf>
    <xf numFmtId="0" fontId="54" fillId="0" borderId="0" xfId="0" applyFont="1"/>
    <xf numFmtId="0" fontId="55" fillId="0" borderId="0" xfId="0" applyFont="1" applyAlignment="1">
      <alignment horizontal="left"/>
    </xf>
    <xf numFmtId="0" fontId="54" fillId="0" borderId="0" xfId="0" applyFont="1" applyAlignment="1">
      <alignment horizontal="left"/>
    </xf>
    <xf numFmtId="0" fontId="56" fillId="0" borderId="0" xfId="0" applyFont="1"/>
    <xf numFmtId="0" fontId="57" fillId="0" borderId="0" xfId="0" applyFont="1"/>
    <xf numFmtId="0" fontId="58" fillId="0" borderId="0" xfId="0" applyFont="1" applyAlignment="1">
      <alignment horizontal="right"/>
    </xf>
    <xf numFmtId="0" fontId="59" fillId="0" borderId="0" xfId="0" applyFont="1" applyAlignment="1">
      <alignment horizontal="right"/>
    </xf>
    <xf numFmtId="0" fontId="34" fillId="0" borderId="0" xfId="0" applyFont="1" applyAlignment="1">
      <alignment horizontal="left" indent="4"/>
    </xf>
    <xf numFmtId="0" fontId="39" fillId="0" borderId="0" xfId="0" applyFont="1" applyAlignment="1">
      <alignment wrapText="1"/>
    </xf>
    <xf numFmtId="0" fontId="39" fillId="0" borderId="0" xfId="0" applyFont="1" applyAlignment="1">
      <alignment horizontal="right"/>
    </xf>
    <xf numFmtId="0" fontId="39" fillId="0" borderId="0" xfId="0" applyFont="1" applyAlignment="1">
      <alignment horizontal="left" indent="10"/>
    </xf>
    <xf numFmtId="0" fontId="55" fillId="0" borderId="0" xfId="0" applyFont="1" applyAlignment="1">
      <alignment horizontal="right"/>
    </xf>
    <xf numFmtId="0" fontId="60" fillId="0" borderId="0" xfId="0" applyFont="1" applyAlignment="1">
      <alignment horizontal="left" indent="15"/>
    </xf>
    <xf numFmtId="0" fontId="39" fillId="0" borderId="0" xfId="0" applyFont="1" applyAlignment="1">
      <alignment horizontal="left" indent="15"/>
    </xf>
    <xf numFmtId="0" fontId="35" fillId="0" borderId="0" xfId="0" applyFont="1"/>
    <xf numFmtId="0" fontId="61" fillId="0" borderId="0" xfId="0" applyFont="1"/>
    <xf numFmtId="0" fontId="61" fillId="0" borderId="0" xfId="0" applyFont="1" applyAlignment="1"/>
    <xf numFmtId="0" fontId="20" fillId="0" borderId="0" xfId="0" applyFont="1"/>
    <xf numFmtId="0" fontId="62" fillId="0" borderId="0" xfId="0" applyFont="1"/>
    <xf numFmtId="0" fontId="34" fillId="0" borderId="0" xfId="0" applyFont="1" applyAlignment="1">
      <alignment horizontal="left" indent="10"/>
    </xf>
    <xf numFmtId="0" fontId="28" fillId="0" borderId="0" xfId="0" applyFont="1" applyAlignment="1">
      <alignment horizontal="center"/>
    </xf>
    <xf numFmtId="0" fontId="33" fillId="0" borderId="0" xfId="0" applyFont="1" applyAlignment="1">
      <alignment vertical="top" wrapText="1"/>
    </xf>
    <xf numFmtId="0" fontId="63" fillId="0" borderId="0" xfId="0" applyFont="1" applyAlignment="1">
      <alignment horizontal="left"/>
    </xf>
    <xf numFmtId="0" fontId="51" fillId="0" borderId="0" xfId="0" applyFont="1" applyAlignment="1">
      <alignment horizontal="center"/>
    </xf>
    <xf numFmtId="0" fontId="23" fillId="0" borderId="0" xfId="0" applyFont="1" applyAlignment="1">
      <alignment horizontal="center"/>
    </xf>
    <xf numFmtId="0" fontId="44" fillId="0" borderId="0" xfId="0" applyFont="1" applyAlignment="1">
      <alignment horizontal="center"/>
    </xf>
    <xf numFmtId="0" fontId="22" fillId="0" borderId="0" xfId="0" applyFont="1"/>
    <xf numFmtId="0" fontId="42" fillId="0" borderId="0" xfId="0" applyFont="1" applyAlignment="1">
      <alignment horizontal="center"/>
    </xf>
    <xf numFmtId="0" fontId="54" fillId="0" borderId="0" xfId="0" applyFont="1" applyAlignment="1">
      <alignment horizontal="left" indent="15"/>
    </xf>
    <xf numFmtId="0" fontId="33" fillId="0" borderId="0" xfId="0" applyFont="1" applyAlignment="1">
      <alignment horizontal="left" indent="2"/>
    </xf>
    <xf numFmtId="0" fontId="0" fillId="0" borderId="0" xfId="0" applyFill="1"/>
    <xf numFmtId="0" fontId="65" fillId="0" borderId="0" xfId="0" applyFont="1"/>
    <xf numFmtId="0" fontId="66" fillId="0" borderId="0" xfId="0" applyFont="1" applyAlignment="1">
      <alignment horizontal="center"/>
    </xf>
    <xf numFmtId="0" fontId="21" fillId="0" borderId="0" xfId="0" applyFont="1" applyAlignment="1">
      <alignment horizontal="center"/>
    </xf>
    <xf numFmtId="0" fontId="67" fillId="0" borderId="0" xfId="0" applyFont="1" applyAlignment="1">
      <alignment horizontal="center"/>
    </xf>
    <xf numFmtId="0" fontId="39" fillId="0" borderId="0" xfId="0" applyFont="1" applyAlignment="1">
      <alignment horizontal="center"/>
    </xf>
    <xf numFmtId="0" fontId="68" fillId="0" borderId="0" xfId="0" applyFont="1"/>
    <xf numFmtId="0" fontId="69" fillId="0" borderId="0" xfId="0" applyFont="1" applyAlignment="1">
      <alignment horizontal="left"/>
    </xf>
    <xf numFmtId="0" fontId="70" fillId="0" borderId="0" xfId="0" applyFont="1" applyAlignment="1">
      <alignment horizontal="left"/>
    </xf>
    <xf numFmtId="0" fontId="71" fillId="0" borderId="0" xfId="0" applyFont="1" applyAlignment="1">
      <alignment horizontal="center"/>
    </xf>
    <xf numFmtId="0" fontId="22" fillId="0" borderId="0" xfId="0" applyFont="1" applyAlignment="1">
      <alignment horizontal="left"/>
    </xf>
    <xf numFmtId="0" fontId="25" fillId="0" borderId="0" xfId="0" applyFont="1" applyAlignment="1">
      <alignment horizontal="left" wrapText="1"/>
    </xf>
    <xf numFmtId="0" fontId="25" fillId="0" borderId="0" xfId="0" applyFont="1" applyAlignment="1">
      <alignment horizontal="center"/>
    </xf>
    <xf numFmtId="0" fontId="72" fillId="0" borderId="0" xfId="0" applyFont="1" applyAlignment="1">
      <alignment horizontal="left" indent="2"/>
    </xf>
    <xf numFmtId="0" fontId="32" fillId="0" borderId="0" xfId="0" applyFont="1" applyAlignment="1">
      <alignment horizontal="center"/>
    </xf>
    <xf numFmtId="0" fontId="22" fillId="0" borderId="0" xfId="0" applyFont="1" applyAlignment="1"/>
    <xf numFmtId="0" fontId="25" fillId="3" borderId="2" xfId="0" applyFont="1" applyFill="1" applyBorder="1" applyAlignment="1">
      <alignment horizontal="left" vertical="top" wrapText="1"/>
    </xf>
    <xf numFmtId="0" fontId="25" fillId="3" borderId="4" xfId="0" applyFont="1" applyFill="1" applyBorder="1" applyAlignment="1">
      <alignment vertical="top" wrapText="1"/>
    </xf>
    <xf numFmtId="0" fontId="25" fillId="3" borderId="3" xfId="0" applyFont="1" applyFill="1" applyBorder="1" applyAlignment="1">
      <alignment horizontal="left" vertical="top" wrapText="1"/>
    </xf>
    <xf numFmtId="0" fontId="25" fillId="3" borderId="1" xfId="0" applyFont="1" applyFill="1" applyBorder="1" applyAlignment="1">
      <alignment vertical="top" wrapText="1"/>
    </xf>
    <xf numFmtId="0" fontId="41" fillId="3" borderId="2" xfId="0" applyFont="1" applyFill="1" applyBorder="1" applyAlignment="1">
      <alignment horizontal="left"/>
    </xf>
    <xf numFmtId="0" fontId="64" fillId="3" borderId="5" xfId="0" applyFont="1" applyFill="1" applyBorder="1"/>
    <xf numFmtId="0" fontId="41" fillId="3" borderId="3" xfId="0" applyFont="1" applyFill="1" applyBorder="1" applyAlignment="1">
      <alignment horizontal="left"/>
    </xf>
    <xf numFmtId="0" fontId="41" fillId="3" borderId="6" xfId="0" applyFont="1" applyFill="1" applyBorder="1" applyAlignment="1"/>
    <xf numFmtId="0" fontId="64" fillId="3" borderId="4" xfId="0" applyFont="1" applyFill="1" applyBorder="1" applyAlignment="1"/>
    <xf numFmtId="0" fontId="41" fillId="3" borderId="1" xfId="0" applyFont="1" applyFill="1" applyBorder="1" applyAlignment="1"/>
    <xf numFmtId="0" fontId="22" fillId="3" borderId="2" xfId="0" applyFont="1" applyFill="1" applyBorder="1" applyAlignment="1">
      <alignment vertical="top" wrapText="1"/>
    </xf>
    <xf numFmtId="0" fontId="22" fillId="3" borderId="4" xfId="0" applyFont="1" applyFill="1" applyBorder="1" applyAlignment="1">
      <alignment horizontal="left" vertical="top" wrapText="1"/>
    </xf>
    <xf numFmtId="0" fontId="22" fillId="3" borderId="3" xfId="0" applyFont="1" applyFill="1" applyBorder="1" applyAlignment="1">
      <alignment vertical="top" wrapText="1"/>
    </xf>
    <xf numFmtId="0" fontId="22" fillId="3" borderId="1" xfId="0" applyFont="1" applyFill="1" applyBorder="1" applyAlignment="1">
      <alignment horizontal="left" vertical="top" wrapText="1"/>
    </xf>
    <xf numFmtId="0" fontId="56" fillId="3" borderId="2" xfId="0" applyFont="1" applyFill="1" applyBorder="1" applyAlignment="1">
      <alignment horizontal="left"/>
    </xf>
    <xf numFmtId="0" fontId="64" fillId="3" borderId="4" xfId="0" applyFont="1" applyFill="1" applyBorder="1" applyAlignment="1">
      <alignment horizontal="left"/>
    </xf>
    <xf numFmtId="0" fontId="56" fillId="3" borderId="3" xfId="0" applyFont="1" applyFill="1" applyBorder="1" applyAlignment="1">
      <alignment horizontal="left"/>
    </xf>
    <xf numFmtId="0" fontId="56" fillId="3" borderId="1" xfId="0" applyFont="1" applyFill="1" applyBorder="1" applyAlignment="1"/>
    <xf numFmtId="165" fontId="25" fillId="3" borderId="4" xfId="0" applyNumberFormat="1" applyFont="1" applyFill="1" applyBorder="1" applyAlignment="1">
      <alignment horizontal="center" vertical="top" wrapText="1"/>
    </xf>
    <xf numFmtId="165" fontId="25" fillId="3" borderId="1" xfId="0" applyNumberFormat="1" applyFont="1" applyFill="1" applyBorder="1" applyAlignment="1">
      <alignment horizontal="center" vertical="top" wrapText="1"/>
    </xf>
    <xf numFmtId="165" fontId="25" fillId="3" borderId="4" xfId="2" applyNumberFormat="1" applyFont="1" applyFill="1" applyBorder="1" applyAlignment="1">
      <alignment horizontal="center" vertical="top" wrapText="1"/>
    </xf>
    <xf numFmtId="165" fontId="25" fillId="3" borderId="1" xfId="2" applyNumberFormat="1" applyFont="1" applyFill="1" applyBorder="1" applyAlignment="1">
      <alignment horizontal="center" vertical="top" wrapText="1"/>
    </xf>
    <xf numFmtId="164" fontId="25" fillId="3" borderId="4" xfId="1" applyNumberFormat="1" applyFont="1" applyFill="1" applyBorder="1" applyAlignment="1">
      <alignment horizontal="center" vertical="top" wrapText="1"/>
    </xf>
    <xf numFmtId="164" fontId="25" fillId="3" borderId="1" xfId="1" applyNumberFormat="1" applyFont="1" applyFill="1" applyBorder="1" applyAlignment="1">
      <alignment horizontal="center" vertical="top" wrapText="1"/>
    </xf>
    <xf numFmtId="0" fontId="74" fillId="3" borderId="2" xfId="0" applyFont="1" applyFill="1" applyBorder="1" applyAlignment="1">
      <alignment horizontal="left" vertical="top" wrapText="1"/>
    </xf>
    <xf numFmtId="0" fontId="74" fillId="3" borderId="7" xfId="0" applyFont="1" applyFill="1" applyBorder="1" applyAlignment="1">
      <alignment horizontal="left" vertical="top" wrapText="1"/>
    </xf>
    <xf numFmtId="0" fontId="0" fillId="0" borderId="8" xfId="0" applyBorder="1"/>
    <xf numFmtId="0" fontId="0" fillId="0" borderId="11" xfId="0" applyBorder="1"/>
    <xf numFmtId="0" fontId="49" fillId="0" borderId="0" xfId="0" applyFont="1" applyFill="1" applyAlignment="1">
      <alignment horizontal="left"/>
    </xf>
    <xf numFmtId="0" fontId="45" fillId="0" borderId="0" xfId="0" applyFont="1" applyFill="1" applyAlignment="1">
      <alignment horizontal="left"/>
    </xf>
    <xf numFmtId="0" fontId="22" fillId="0" borderId="0" xfId="0" applyFont="1" applyAlignment="1">
      <alignment vertical="top" wrapText="1"/>
    </xf>
    <xf numFmtId="165" fontId="25" fillId="0" borderId="0" xfId="0" applyNumberFormat="1" applyFont="1" applyAlignment="1">
      <alignment horizontal="center" vertical="top" wrapText="1"/>
    </xf>
    <xf numFmtId="165" fontId="25" fillId="0" borderId="0" xfId="0" applyNumberFormat="1" applyFont="1" applyFill="1" applyBorder="1" applyAlignment="1">
      <alignment horizontal="center" vertical="top" wrapText="1"/>
    </xf>
    <xf numFmtId="165" fontId="45" fillId="0" borderId="0" xfId="0" applyNumberFormat="1" applyFont="1" applyFill="1" applyAlignment="1">
      <alignment horizontal="center" vertical="top" wrapText="1"/>
    </xf>
    <xf numFmtId="165" fontId="25" fillId="0" borderId="0" xfId="0" applyNumberFormat="1" applyFont="1" applyFill="1" applyAlignment="1">
      <alignment horizontal="center" vertical="top" wrapText="1"/>
    </xf>
    <xf numFmtId="165" fontId="25" fillId="0" borderId="0" xfId="0" applyNumberFormat="1" applyFont="1" applyAlignment="1">
      <alignment horizontal="center" vertical="top"/>
    </xf>
    <xf numFmtId="165" fontId="48" fillId="0" borderId="0" xfId="0" applyNumberFormat="1" applyFont="1" applyAlignment="1">
      <alignment horizontal="center" vertical="top" wrapText="1"/>
    </xf>
    <xf numFmtId="165" fontId="45" fillId="0" borderId="0" xfId="0" applyNumberFormat="1" applyFont="1" applyAlignment="1">
      <alignment horizontal="center" vertical="top" wrapText="1"/>
    </xf>
    <xf numFmtId="8" fontId="75" fillId="0" borderId="0" xfId="0" applyNumberFormat="1" applyFont="1" applyFill="1" applyAlignment="1">
      <alignment horizontal="center"/>
    </xf>
    <xf numFmtId="164" fontId="25" fillId="0" borderId="0" xfId="0" applyNumberFormat="1" applyFont="1" applyAlignment="1">
      <alignment horizontal="center" vertical="top"/>
    </xf>
    <xf numFmtId="164" fontId="25" fillId="0" borderId="0" xfId="0" applyNumberFormat="1" applyFont="1" applyFill="1" applyAlignment="1">
      <alignment horizontal="center"/>
    </xf>
    <xf numFmtId="165" fontId="20" fillId="0" borderId="0" xfId="2" applyNumberFormat="1" applyFont="1" applyAlignment="1">
      <alignment horizontal="center"/>
    </xf>
    <xf numFmtId="165" fontId="25" fillId="0" borderId="0" xfId="2" applyNumberFormat="1" applyFont="1" applyAlignment="1">
      <alignment horizontal="center"/>
    </xf>
    <xf numFmtId="164" fontId="25" fillId="0" borderId="0" xfId="0" applyNumberFormat="1" applyFont="1" applyAlignment="1">
      <alignment horizontal="center"/>
    </xf>
    <xf numFmtId="165" fontId="25" fillId="0" borderId="0" xfId="2" applyNumberFormat="1" applyFont="1" applyAlignment="1">
      <alignment horizontal="center" vertical="top"/>
    </xf>
    <xf numFmtId="165" fontId="25" fillId="0" borderId="0" xfId="0" applyNumberFormat="1" applyFont="1" applyAlignment="1">
      <alignment horizontal="center"/>
    </xf>
    <xf numFmtId="164" fontId="25" fillId="0" borderId="0" xfId="1" applyNumberFormat="1" applyFont="1" applyFill="1" applyBorder="1" applyAlignment="1">
      <alignment horizontal="center" vertical="top" wrapText="1"/>
    </xf>
    <xf numFmtId="0" fontId="30" fillId="0" borderId="0" xfId="0" applyFont="1" applyFill="1" applyAlignment="1">
      <alignment horizontal="center"/>
    </xf>
    <xf numFmtId="0" fontId="22" fillId="0" borderId="0" xfId="0" applyFont="1" applyFill="1" applyBorder="1" applyAlignment="1">
      <alignment vertical="top" wrapText="1"/>
    </xf>
    <xf numFmtId="164" fontId="25" fillId="0" borderId="0" xfId="0" applyNumberFormat="1" applyFont="1" applyFill="1" applyBorder="1" applyAlignment="1">
      <alignment horizontal="center" vertical="top" wrapText="1"/>
    </xf>
    <xf numFmtId="0" fontId="79" fillId="0" borderId="0" xfId="0" applyFont="1" applyAlignment="1">
      <alignment horizontal="center"/>
    </xf>
    <xf numFmtId="8" fontId="75" fillId="0" borderId="0" xfId="0" applyNumberFormat="1" applyFont="1" applyAlignment="1">
      <alignment horizontal="center"/>
    </xf>
    <xf numFmtId="0" fontId="75" fillId="0" borderId="0" xfId="0" applyFont="1" applyFill="1" applyBorder="1" applyAlignment="1">
      <alignment horizontal="center" vertical="top" wrapText="1"/>
    </xf>
    <xf numFmtId="0" fontId="79" fillId="0" borderId="0" xfId="0" applyFont="1" applyFill="1" applyAlignment="1">
      <alignment horizontal="center"/>
    </xf>
    <xf numFmtId="0" fontId="80" fillId="0" borderId="0" xfId="0" applyFont="1" applyFill="1" applyAlignment="1">
      <alignment horizontal="center" vertical="top" wrapText="1"/>
    </xf>
    <xf numFmtId="164" fontId="75" fillId="0" borderId="0" xfId="0" applyNumberFormat="1" applyFont="1" applyFill="1" applyAlignment="1">
      <alignment horizontal="center"/>
    </xf>
    <xf numFmtId="0" fontId="78" fillId="0" borderId="0" xfId="0" applyFont="1" applyAlignment="1">
      <alignment horizontal="center" vertical="top" wrapText="1"/>
    </xf>
    <xf numFmtId="0" fontId="82" fillId="3" borderId="4" xfId="0" applyFont="1" applyFill="1" applyBorder="1" applyAlignment="1">
      <alignment horizontal="center" vertical="top" wrapText="1"/>
    </xf>
    <xf numFmtId="0" fontId="82" fillId="3" borderId="1" xfId="0" applyFont="1" applyFill="1" applyBorder="1" applyAlignment="1">
      <alignment horizontal="center" vertical="top" wrapText="1"/>
    </xf>
    <xf numFmtId="0" fontId="79" fillId="0" borderId="0" xfId="0" applyFont="1" applyAlignment="1">
      <alignment horizontal="center" wrapText="1"/>
    </xf>
    <xf numFmtId="8" fontId="75" fillId="0" borderId="0" xfId="0" applyNumberFormat="1" applyFont="1" applyAlignment="1">
      <alignment horizontal="center" wrapText="1"/>
    </xf>
    <xf numFmtId="8" fontId="75" fillId="0" borderId="0" xfId="0" applyNumberFormat="1" applyFont="1" applyFill="1" applyAlignment="1">
      <alignment horizontal="center" wrapText="1"/>
    </xf>
    <xf numFmtId="0" fontId="79" fillId="0" borderId="0" xfId="0" applyFont="1" applyFill="1" applyAlignment="1">
      <alignment horizontal="center" wrapText="1"/>
    </xf>
    <xf numFmtId="0" fontId="81" fillId="0" borderId="0" xfId="0" applyFont="1" applyFill="1" applyAlignment="1">
      <alignment horizontal="center" vertical="top" wrapText="1"/>
    </xf>
    <xf numFmtId="0" fontId="83" fillId="0" borderId="0" xfId="0" applyFont="1" applyFill="1" applyAlignment="1">
      <alignment horizontal="center"/>
    </xf>
    <xf numFmtId="7" fontId="75" fillId="0" borderId="0" xfId="1" applyNumberFormat="1" applyFont="1" applyFill="1" applyAlignment="1">
      <alignment horizontal="center"/>
    </xf>
    <xf numFmtId="0" fontId="75" fillId="0" borderId="0" xfId="0" applyFont="1" applyFill="1" applyAlignment="1">
      <alignment horizontal="center"/>
    </xf>
    <xf numFmtId="0" fontId="82" fillId="0" borderId="0" xfId="0" applyFont="1" applyFill="1" applyBorder="1" applyAlignment="1">
      <alignment horizontal="center" vertical="top" wrapText="1"/>
    </xf>
    <xf numFmtId="164" fontId="79" fillId="0" borderId="0" xfId="0" applyNumberFormat="1" applyFont="1" applyFill="1" applyAlignment="1">
      <alignment horizontal="center"/>
    </xf>
    <xf numFmtId="7" fontId="75" fillId="0" borderId="0" xfId="0" applyNumberFormat="1" applyFont="1" applyFill="1" applyAlignment="1">
      <alignment horizontal="center"/>
    </xf>
    <xf numFmtId="0" fontId="83" fillId="0" borderId="0" xfId="0" applyFont="1" applyAlignment="1">
      <alignment horizontal="center"/>
    </xf>
    <xf numFmtId="4" fontId="76" fillId="0" borderId="0" xfId="0" applyNumberFormat="1" applyFont="1" applyFill="1" applyAlignment="1">
      <alignment horizontal="center"/>
    </xf>
    <xf numFmtId="4" fontId="83" fillId="0" borderId="0" xfId="0" applyNumberFormat="1" applyFont="1" applyFill="1" applyAlignment="1">
      <alignment horizontal="center"/>
    </xf>
    <xf numFmtId="7" fontId="76" fillId="0" borderId="0" xfId="0" applyNumberFormat="1" applyFont="1" applyFill="1" applyAlignment="1">
      <alignment horizontal="center"/>
    </xf>
    <xf numFmtId="0" fontId="75" fillId="0" borderId="0" xfId="0" applyFont="1" applyAlignment="1">
      <alignment horizontal="center"/>
    </xf>
    <xf numFmtId="0" fontId="75" fillId="0" borderId="0" xfId="0" applyFont="1" applyAlignment="1">
      <alignment horizontal="center" vertical="top" wrapText="1"/>
    </xf>
    <xf numFmtId="0" fontId="84" fillId="0" borderId="0" xfId="0" applyFont="1" applyAlignment="1">
      <alignment horizontal="center" vertical="top" wrapText="1"/>
    </xf>
    <xf numFmtId="166" fontId="85" fillId="0" borderId="0" xfId="0" applyNumberFormat="1" applyFont="1" applyAlignment="1">
      <alignment horizontal="left"/>
    </xf>
    <xf numFmtId="0" fontId="85" fillId="0" borderId="0" xfId="0" applyFont="1" applyAlignment="1">
      <alignment horizontal="left"/>
    </xf>
    <xf numFmtId="0" fontId="31" fillId="0" borderId="0" xfId="0" applyFont="1" applyAlignment="1">
      <alignment vertical="top" wrapText="1"/>
    </xf>
    <xf numFmtId="0" fontId="39" fillId="0" borderId="0" xfId="0" applyFont="1" applyAlignment="1">
      <alignment vertical="top" wrapText="1"/>
    </xf>
    <xf numFmtId="167" fontId="25" fillId="0" borderId="0" xfId="0" applyNumberFormat="1" applyFont="1" applyAlignment="1">
      <alignment horizontal="left"/>
    </xf>
    <xf numFmtId="0" fontId="25" fillId="3" borderId="4" xfId="0" applyFont="1" applyFill="1" applyBorder="1" applyAlignment="1">
      <alignment horizontal="center" vertical="top" wrapText="1"/>
    </xf>
    <xf numFmtId="0" fontId="25" fillId="3" borderId="1" xfId="0" applyFont="1" applyFill="1" applyBorder="1" applyAlignment="1">
      <alignment horizontal="center" vertical="top" wrapText="1"/>
    </xf>
    <xf numFmtId="4" fontId="25" fillId="0" borderId="0" xfId="0" applyNumberFormat="1" applyFont="1" applyAlignment="1">
      <alignment horizontal="center"/>
    </xf>
    <xf numFmtId="0" fontId="86" fillId="0" borderId="0" xfId="0" applyFont="1" applyAlignment="1">
      <alignment horizontal="left"/>
    </xf>
    <xf numFmtId="166" fontId="74" fillId="0" borderId="0" xfId="0" applyNumberFormat="1" applyFont="1" applyAlignment="1">
      <alignment horizontal="left"/>
    </xf>
    <xf numFmtId="0" fontId="87" fillId="0" borderId="0" xfId="0" applyFont="1"/>
    <xf numFmtId="0" fontId="88" fillId="0" borderId="0" xfId="0" applyFont="1"/>
    <xf numFmtId="0" fontId="89" fillId="0" borderId="0" xfId="0" applyFont="1"/>
    <xf numFmtId="0" fontId="25" fillId="0" borderId="0" xfId="0" applyFont="1" applyAlignment="1">
      <alignment vertical="top" wrapText="1"/>
    </xf>
    <xf numFmtId="0" fontId="25" fillId="2" borderId="0" xfId="0" applyFont="1" applyFill="1" applyAlignment="1">
      <alignment vertical="top" wrapText="1"/>
    </xf>
    <xf numFmtId="8" fontId="75" fillId="0" borderId="0" xfId="0" applyNumberFormat="1" applyFont="1" applyAlignment="1">
      <alignment horizontal="center" vertical="top" wrapText="1"/>
    </xf>
    <xf numFmtId="0" fontId="50" fillId="0" borderId="0" xfId="0" applyFont="1" applyAlignment="1">
      <alignment horizontal="left" wrapText="1"/>
    </xf>
    <xf numFmtId="0" fontId="45" fillId="0" borderId="0" xfId="0" applyFont="1" applyAlignment="1"/>
    <xf numFmtId="0" fontId="45" fillId="0" borderId="0" xfId="0" applyFont="1" applyAlignment="1">
      <alignment horizontal="left" wrapText="1"/>
    </xf>
    <xf numFmtId="0" fontId="45" fillId="0" borderId="0" xfId="0" applyFont="1" applyFill="1" applyAlignment="1"/>
    <xf numFmtId="0" fontId="45" fillId="0" borderId="0" xfId="0" applyFont="1" applyFill="1" applyAlignment="1">
      <alignment horizontal="left" wrapText="1"/>
    </xf>
    <xf numFmtId="165" fontId="50" fillId="0" borderId="0" xfId="0" applyNumberFormat="1" applyFont="1" applyBorder="1" applyAlignment="1">
      <alignment horizontal="center" vertical="top" wrapText="1"/>
    </xf>
    <xf numFmtId="0" fontId="45" fillId="0" borderId="0" xfId="0" applyFont="1" applyFill="1"/>
    <xf numFmtId="165" fontId="25" fillId="3" borderId="4" xfId="0" applyNumberFormat="1" applyFont="1" applyFill="1" applyBorder="1" applyAlignment="1">
      <alignment horizontal="center" vertical="top"/>
    </xf>
    <xf numFmtId="164" fontId="25" fillId="0" borderId="0" xfId="1" applyNumberFormat="1" applyFont="1" applyAlignment="1">
      <alignment horizontal="center" vertical="top"/>
    </xf>
    <xf numFmtId="164" fontId="25" fillId="0" borderId="0" xfId="1" applyNumberFormat="1" applyFont="1" applyFill="1" applyAlignment="1">
      <alignment horizontal="center" vertical="top"/>
    </xf>
    <xf numFmtId="0" fontId="92" fillId="0" borderId="0" xfId="0" applyFont="1" applyAlignment="1">
      <alignment horizontal="left"/>
    </xf>
    <xf numFmtId="0" fontId="93" fillId="0" borderId="0" xfId="0" applyFont="1"/>
    <xf numFmtId="0" fontId="25" fillId="0" borderId="0" xfId="0" applyFont="1" applyFill="1" applyAlignment="1">
      <alignment vertical="top" wrapText="1"/>
    </xf>
    <xf numFmtId="0" fontId="49" fillId="0" borderId="0" xfId="0" applyFont="1" applyFill="1" applyAlignment="1">
      <alignment horizontal="center"/>
    </xf>
    <xf numFmtId="0" fontId="25" fillId="0" borderId="0" xfId="0" applyFont="1" applyFill="1" applyAlignment="1">
      <alignment horizontal="left" wrapText="1"/>
    </xf>
    <xf numFmtId="0" fontId="95" fillId="0" borderId="0" xfId="0" applyFont="1"/>
    <xf numFmtId="0" fontId="25" fillId="3" borderId="4" xfId="0" applyFont="1" applyFill="1" applyBorder="1" applyAlignment="1">
      <alignment horizontal="center" vertical="top" wrapText="1"/>
    </xf>
    <xf numFmtId="0" fontId="25" fillId="3" borderId="1" xfId="0" applyFont="1" applyFill="1" applyBorder="1" applyAlignment="1">
      <alignment horizontal="center" vertical="top" wrapText="1"/>
    </xf>
    <xf numFmtId="0" fontId="25" fillId="4" borderId="0" xfId="0" applyFont="1" applyFill="1"/>
    <xf numFmtId="0" fontId="24" fillId="0" borderId="0" xfId="0" applyFont="1" applyAlignment="1">
      <alignment vertical="center"/>
    </xf>
    <xf numFmtId="49" fontId="37" fillId="0" borderId="0" xfId="0" applyNumberFormat="1" applyFont="1" applyAlignment="1">
      <alignment horizontal="left" wrapText="1"/>
    </xf>
    <xf numFmtId="0" fontId="24" fillId="0" borderId="0" xfId="0" applyFont="1" applyFill="1" applyAlignment="1"/>
    <xf numFmtId="0" fontId="24" fillId="0" borderId="0" xfId="0" applyFont="1" applyFill="1" applyAlignment="1">
      <alignment horizontal="left" wrapText="1"/>
    </xf>
    <xf numFmtId="0" fontId="24" fillId="0" borderId="0" xfId="0" applyFont="1" applyFill="1" applyAlignment="1">
      <alignment horizontal="left"/>
    </xf>
    <xf numFmtId="0" fontId="25" fillId="0" borderId="0" xfId="0" applyFont="1" applyAlignment="1">
      <alignment horizontal="left" vertical="top" wrapText="1"/>
    </xf>
    <xf numFmtId="8" fontId="75" fillId="0" borderId="0" xfId="0" applyNumberFormat="1" applyFont="1" applyFill="1" applyAlignment="1">
      <alignment horizontal="center" vertical="top" wrapText="1"/>
    </xf>
    <xf numFmtId="0" fontId="45" fillId="0" borderId="0" xfId="0" applyFont="1" applyAlignment="1">
      <alignment horizontal="left" vertical="top" wrapText="1"/>
    </xf>
    <xf numFmtId="0" fontId="83" fillId="0" borderId="0" xfId="0" applyFont="1" applyAlignment="1">
      <alignment horizontal="center" vertical="top" wrapText="1"/>
    </xf>
    <xf numFmtId="0" fontId="26" fillId="0" borderId="0" xfId="0" applyFont="1" applyAlignment="1">
      <alignment vertical="top" wrapText="1"/>
    </xf>
    <xf numFmtId="0" fontId="80" fillId="0" borderId="0" xfId="0" applyFont="1" applyFill="1" applyAlignment="1">
      <alignment horizontal="center" vertical="top" wrapText="1"/>
    </xf>
    <xf numFmtId="0" fontId="26" fillId="0" borderId="0" xfId="0" applyFont="1" applyAlignment="1">
      <alignment horizontal="left" vertical="top" wrapText="1"/>
    </xf>
    <xf numFmtId="0" fontId="27" fillId="0" borderId="0" xfId="0" applyFont="1" applyAlignment="1">
      <alignment horizontal="left" vertical="top" wrapText="1"/>
    </xf>
    <xf numFmtId="0" fontId="25" fillId="4" borderId="0" xfId="0" applyFont="1" applyFill="1" applyAlignment="1"/>
    <xf numFmtId="0" fontId="25" fillId="4" borderId="0" xfId="0" applyFont="1" applyFill="1" applyAlignment="1">
      <alignment horizontal="left"/>
    </xf>
    <xf numFmtId="0" fontId="0" fillId="0" borderId="0" xfId="0" applyAlignment="1">
      <alignment horizontal="left"/>
    </xf>
    <xf numFmtId="0" fontId="0" fillId="0" borderId="0" xfId="0" applyAlignment="1"/>
    <xf numFmtId="165" fontId="25" fillId="0" borderId="0" xfId="2" applyNumberFormat="1" applyFont="1" applyAlignment="1">
      <alignment horizontal="center"/>
    </xf>
    <xf numFmtId="164" fontId="25" fillId="0" borderId="0" xfId="0" applyNumberFormat="1" applyFont="1" applyAlignment="1">
      <alignment horizontal="center"/>
    </xf>
    <xf numFmtId="0" fontId="83" fillId="0" borderId="0" xfId="0" applyFont="1" applyFill="1" applyAlignment="1">
      <alignment horizontal="center"/>
    </xf>
    <xf numFmtId="0" fontId="0" fillId="0" borderId="0" xfId="0" applyAlignment="1">
      <alignment horizontal="left"/>
    </xf>
    <xf numFmtId="0" fontId="0" fillId="0" borderId="0" xfId="0" applyAlignment="1"/>
    <xf numFmtId="165" fontId="25" fillId="0" borderId="0" xfId="2" applyNumberFormat="1" applyFont="1" applyAlignment="1">
      <alignment horizontal="center"/>
    </xf>
    <xf numFmtId="164" fontId="25" fillId="0" borderId="0" xfId="0" applyNumberFormat="1" applyFont="1" applyAlignment="1">
      <alignment horizontal="center"/>
    </xf>
    <xf numFmtId="0" fontId="83" fillId="0" borderId="0" xfId="0" applyFont="1" applyFill="1" applyAlignment="1">
      <alignment horizontal="center"/>
    </xf>
    <xf numFmtId="0" fontId="0" fillId="0" borderId="0" xfId="0"/>
    <xf numFmtId="0" fontId="0" fillId="0" borderId="0" xfId="0" applyAlignment="1">
      <alignment horizontal="left"/>
    </xf>
    <xf numFmtId="0" fontId="0" fillId="0" borderId="0" xfId="0" applyAlignment="1"/>
    <xf numFmtId="0" fontId="25" fillId="0" borderId="0" xfId="0" applyFont="1" applyAlignment="1">
      <alignment horizontal="left"/>
    </xf>
    <xf numFmtId="0" fontId="25" fillId="0" borderId="0" xfId="0" applyFont="1" applyAlignment="1"/>
    <xf numFmtId="0" fontId="24" fillId="0" borderId="0" xfId="0" applyFont="1" applyAlignment="1"/>
    <xf numFmtId="0" fontId="37" fillId="0" borderId="0" xfId="0" applyFont="1" applyAlignment="1">
      <alignment horizontal="left"/>
    </xf>
    <xf numFmtId="8" fontId="75" fillId="0" borderId="0" xfId="0" applyNumberFormat="1" applyFont="1" applyFill="1" applyAlignment="1">
      <alignment horizontal="center"/>
    </xf>
    <xf numFmtId="164" fontId="25" fillId="0" borderId="0" xfId="0" applyNumberFormat="1" applyFont="1" applyAlignment="1">
      <alignment horizontal="center" vertical="top"/>
    </xf>
    <xf numFmtId="165" fontId="25" fillId="0" borderId="0" xfId="2" applyNumberFormat="1" applyFont="1" applyAlignment="1">
      <alignment horizontal="center"/>
    </xf>
    <xf numFmtId="164" fontId="25" fillId="0" borderId="0" xfId="0" applyNumberFormat="1" applyFont="1" applyAlignment="1">
      <alignment horizontal="center"/>
    </xf>
    <xf numFmtId="0" fontId="83" fillId="0" borderId="0" xfId="0" applyFont="1" applyFill="1" applyAlignment="1">
      <alignment horizontal="center"/>
    </xf>
    <xf numFmtId="0" fontId="45" fillId="0" borderId="0" xfId="0" applyFont="1" applyAlignment="1"/>
    <xf numFmtId="0" fontId="37" fillId="0" borderId="0" xfId="0" applyFont="1" applyAlignment="1">
      <alignment horizontal="left"/>
    </xf>
    <xf numFmtId="0" fontId="25" fillId="0" borderId="0" xfId="0" applyFont="1" applyAlignment="1">
      <alignment horizontal="left" vertical="top" wrapText="1"/>
    </xf>
    <xf numFmtId="8" fontId="75" fillId="0" borderId="0" xfId="0" applyNumberFormat="1" applyFont="1" applyFill="1" applyAlignment="1">
      <alignment horizontal="center" vertical="top" wrapText="1"/>
    </xf>
    <xf numFmtId="0" fontId="45" fillId="0" borderId="0" xfId="0" applyFont="1" applyAlignment="1">
      <alignment horizontal="left" vertical="top" wrapText="1"/>
    </xf>
    <xf numFmtId="0" fontId="83" fillId="0" borderId="0" xfId="0" applyFont="1" applyAlignment="1">
      <alignment horizontal="center" vertical="top" wrapText="1"/>
    </xf>
    <xf numFmtId="0" fontId="45" fillId="0" borderId="0" xfId="0" applyFont="1" applyAlignment="1">
      <alignment horizontal="left" vertical="top" wrapText="1"/>
    </xf>
    <xf numFmtId="0" fontId="45" fillId="0" borderId="0" xfId="0" applyFont="1" applyAlignment="1">
      <alignment horizontal="left" vertical="top" wrapText="1"/>
    </xf>
    <xf numFmtId="0" fontId="83" fillId="0" borderId="0" xfId="0" applyFont="1" applyAlignment="1">
      <alignment horizontal="center" vertical="top" wrapText="1"/>
    </xf>
    <xf numFmtId="0" fontId="50" fillId="0" borderId="0" xfId="0" applyFont="1" applyBorder="1" applyAlignment="1">
      <alignment horizontal="left" vertical="top" wrapText="1" indent="14"/>
    </xf>
    <xf numFmtId="8" fontId="97" fillId="0" borderId="0" xfId="0" applyNumberFormat="1" applyFont="1" applyFill="1" applyAlignment="1">
      <alignment horizontal="center"/>
    </xf>
    <xf numFmtId="165" fontId="39" fillId="0" borderId="0" xfId="2" applyNumberFormat="1" applyFont="1" applyAlignment="1">
      <alignment horizontal="center"/>
    </xf>
    <xf numFmtId="164" fontId="39" fillId="0" borderId="0" xfId="0" applyNumberFormat="1" applyFont="1" applyAlignment="1">
      <alignment horizontal="center"/>
    </xf>
    <xf numFmtId="164" fontId="39" fillId="0" borderId="0" xfId="0" applyNumberFormat="1" applyFont="1" applyAlignment="1">
      <alignment horizontal="center" vertical="top"/>
    </xf>
    <xf numFmtId="0" fontId="98" fillId="0" borderId="0" xfId="0" applyFont="1"/>
    <xf numFmtId="0" fontId="98" fillId="0" borderId="0" xfId="0" applyFont="1" applyAlignment="1">
      <alignment horizontal="left"/>
    </xf>
    <xf numFmtId="0" fontId="100" fillId="0" borderId="0" xfId="0" applyFont="1"/>
    <xf numFmtId="0" fontId="24" fillId="0" borderId="0" xfId="0" quotePrefix="1" applyFont="1"/>
    <xf numFmtId="168" fontId="79" fillId="0" borderId="0" xfId="0" applyNumberFormat="1" applyFont="1" applyAlignment="1">
      <alignment horizontal="center"/>
    </xf>
    <xf numFmtId="168" fontId="0" fillId="0" borderId="0" xfId="0" applyNumberFormat="1" applyAlignment="1">
      <alignment horizontal="center"/>
    </xf>
    <xf numFmtId="168" fontId="25" fillId="0" borderId="0" xfId="0" applyNumberFormat="1" applyFont="1" applyAlignment="1">
      <alignment horizontal="center"/>
    </xf>
    <xf numFmtId="168" fontId="85" fillId="0" borderId="0" xfId="0" applyNumberFormat="1" applyFont="1" applyAlignment="1">
      <alignment horizontal="left"/>
    </xf>
    <xf numFmtId="0" fontId="45" fillId="4" borderId="0" xfId="0" applyFont="1" applyFill="1"/>
    <xf numFmtId="0" fontId="45" fillId="0" borderId="0" xfId="0" applyFont="1" applyAlignment="1">
      <alignment horizontal="left" vertical="top" wrapText="1"/>
    </xf>
    <xf numFmtId="0" fontId="83" fillId="0" borderId="0" xfId="0" applyFont="1" applyAlignment="1">
      <alignment horizontal="center" vertical="top" wrapText="1"/>
    </xf>
    <xf numFmtId="0" fontId="50" fillId="0" borderId="0" xfId="0" applyFont="1" applyAlignment="1">
      <alignment horizontal="left" vertical="top" wrapText="1"/>
    </xf>
    <xf numFmtId="0" fontId="48" fillId="0" borderId="0" xfId="0" quotePrefix="1" applyFont="1" applyAlignment="1">
      <alignment horizontal="left" vertical="top" wrapText="1"/>
    </xf>
    <xf numFmtId="0" fontId="0" fillId="0" borderId="0" xfId="0" applyAlignment="1">
      <alignment horizontal="left"/>
    </xf>
    <xf numFmtId="0" fontId="0" fillId="0" borderId="0" xfId="0" applyAlignment="1"/>
    <xf numFmtId="0" fontId="25" fillId="0" borderId="0" xfId="0" applyFont="1" applyAlignment="1">
      <alignment horizontal="left"/>
    </xf>
    <xf numFmtId="0" fontId="24" fillId="0" borderId="0" xfId="0" applyFont="1" applyAlignment="1">
      <alignment horizontal="left"/>
    </xf>
    <xf numFmtId="0" fontId="25" fillId="0" borderId="0" xfId="0" applyFont="1" applyAlignment="1"/>
    <xf numFmtId="0" fontId="39" fillId="0" borderId="0" xfId="0" applyFont="1" applyAlignment="1">
      <alignment horizontal="left"/>
    </xf>
    <xf numFmtId="0" fontId="44" fillId="0" borderId="0" xfId="0" applyFont="1" applyAlignment="1">
      <alignment horizontal="left"/>
    </xf>
    <xf numFmtId="0" fontId="24" fillId="0" borderId="0" xfId="0" applyFont="1" applyAlignment="1">
      <alignment horizontal="left" wrapText="1"/>
    </xf>
    <xf numFmtId="0" fontId="41" fillId="3" borderId="2" xfId="0" applyFont="1" applyFill="1" applyBorder="1" applyAlignment="1">
      <alignment horizontal="left"/>
    </xf>
    <xf numFmtId="0" fontId="41" fillId="3" borderId="3" xfId="0" applyFont="1" applyFill="1" applyBorder="1" applyAlignment="1">
      <alignment horizontal="left"/>
    </xf>
    <xf numFmtId="0" fontId="64" fillId="3" borderId="4" xfId="0" applyFont="1" applyFill="1" applyBorder="1" applyAlignment="1"/>
    <xf numFmtId="0" fontId="41" fillId="3" borderId="1" xfId="0" applyFont="1" applyFill="1" applyBorder="1" applyAlignment="1"/>
    <xf numFmtId="0" fontId="56" fillId="3" borderId="2" xfId="0" applyFont="1" applyFill="1" applyBorder="1" applyAlignment="1">
      <alignment horizontal="left"/>
    </xf>
    <xf numFmtId="0" fontId="64" fillId="3" borderId="4" xfId="0" applyFont="1" applyFill="1" applyBorder="1" applyAlignment="1">
      <alignment horizontal="left"/>
    </xf>
    <xf numFmtId="0" fontId="56" fillId="3" borderId="3" xfId="0" applyFont="1" applyFill="1" applyBorder="1" applyAlignment="1">
      <alignment horizontal="left"/>
    </xf>
    <xf numFmtId="0" fontId="56" fillId="3" borderId="1" xfId="0" applyFont="1" applyFill="1" applyBorder="1" applyAlignment="1"/>
    <xf numFmtId="165" fontId="25" fillId="3" borderId="4" xfId="2" applyNumberFormat="1" applyFont="1" applyFill="1" applyBorder="1" applyAlignment="1">
      <alignment horizontal="center" vertical="top" wrapText="1"/>
    </xf>
    <xf numFmtId="165" fontId="25" fillId="3" borderId="1" xfId="2" applyNumberFormat="1" applyFont="1" applyFill="1" applyBorder="1" applyAlignment="1">
      <alignment horizontal="center" vertical="top" wrapText="1"/>
    </xf>
    <xf numFmtId="164" fontId="25" fillId="3" borderId="4" xfId="1" applyNumberFormat="1" applyFont="1" applyFill="1" applyBorder="1" applyAlignment="1">
      <alignment horizontal="center" vertical="top" wrapText="1"/>
    </xf>
    <xf numFmtId="164" fontId="25" fillId="3" borderId="1" xfId="1" applyNumberFormat="1" applyFont="1" applyFill="1" applyBorder="1" applyAlignment="1">
      <alignment horizontal="center" vertical="top" wrapText="1"/>
    </xf>
    <xf numFmtId="8" fontId="75" fillId="0" borderId="0" xfId="0" applyNumberFormat="1" applyFont="1" applyFill="1" applyAlignment="1">
      <alignment horizontal="center"/>
    </xf>
    <xf numFmtId="164" fontId="25" fillId="0" borderId="0" xfId="0" applyNumberFormat="1" applyFont="1" applyAlignment="1">
      <alignment horizontal="center" vertical="top"/>
    </xf>
    <xf numFmtId="165" fontId="25" fillId="0" borderId="0" xfId="2" applyNumberFormat="1" applyFont="1" applyAlignment="1">
      <alignment horizontal="center"/>
    </xf>
    <xf numFmtId="164" fontId="25" fillId="0" borderId="0" xfId="0" applyNumberFormat="1" applyFont="1" applyAlignment="1">
      <alignment horizontal="center"/>
    </xf>
    <xf numFmtId="0" fontId="83" fillId="0" borderId="0" xfId="0" applyFont="1" applyFill="1" applyAlignment="1">
      <alignment horizontal="center"/>
    </xf>
    <xf numFmtId="0" fontId="26" fillId="0" borderId="0" xfId="0" applyFont="1" applyAlignment="1">
      <alignment vertical="top" wrapText="1"/>
    </xf>
    <xf numFmtId="0" fontId="80" fillId="0" borderId="0" xfId="0" applyFont="1" applyFill="1" applyAlignment="1">
      <alignment horizontal="center" vertical="top" wrapText="1"/>
    </xf>
    <xf numFmtId="0" fontId="26" fillId="0" borderId="0" xfId="0" applyFont="1" applyAlignment="1">
      <alignment horizontal="left" vertical="top" wrapText="1"/>
    </xf>
    <xf numFmtId="0" fontId="0" fillId="0" borderId="0" xfId="0" applyAlignment="1">
      <alignment horizontal="left"/>
    </xf>
    <xf numFmtId="0" fontId="41" fillId="3" borderId="2" xfId="0" applyFont="1" applyFill="1" applyBorder="1" applyAlignment="1">
      <alignment horizontal="left"/>
    </xf>
    <xf numFmtId="0" fontId="41" fillId="3" borderId="3" xfId="0" applyFont="1" applyFill="1" applyBorder="1" applyAlignment="1">
      <alignment horizontal="left"/>
    </xf>
    <xf numFmtId="0" fontId="64" fillId="3" borderId="4" xfId="0" applyFont="1" applyFill="1" applyBorder="1" applyAlignment="1"/>
    <xf numFmtId="0" fontId="41" fillId="3" borderId="1" xfId="0" applyFont="1" applyFill="1" applyBorder="1" applyAlignment="1"/>
    <xf numFmtId="165" fontId="25" fillId="3" borderId="4" xfId="2" applyNumberFormat="1" applyFont="1" applyFill="1" applyBorder="1" applyAlignment="1">
      <alignment horizontal="center" vertical="top" wrapText="1"/>
    </xf>
    <xf numFmtId="165" fontId="25" fillId="3" borderId="1" xfId="2" applyNumberFormat="1" applyFont="1" applyFill="1" applyBorder="1" applyAlignment="1">
      <alignment horizontal="center" vertical="top" wrapText="1"/>
    </xf>
    <xf numFmtId="164" fontId="25" fillId="3" borderId="4" xfId="1" applyNumberFormat="1" applyFont="1" applyFill="1" applyBorder="1" applyAlignment="1">
      <alignment horizontal="center" vertical="top" wrapText="1"/>
    </xf>
    <xf numFmtId="164" fontId="25" fillId="3" borderId="1" xfId="1" applyNumberFormat="1" applyFont="1" applyFill="1" applyBorder="1" applyAlignment="1">
      <alignment horizontal="center" vertical="top" wrapText="1"/>
    </xf>
    <xf numFmtId="165" fontId="25" fillId="0" borderId="0" xfId="2" applyNumberFormat="1" applyFont="1" applyAlignment="1">
      <alignment horizontal="center"/>
    </xf>
    <xf numFmtId="0" fontId="83" fillId="0" borderId="0" xfId="0" applyFont="1" applyFill="1" applyAlignment="1">
      <alignment horizontal="center"/>
    </xf>
    <xf numFmtId="0" fontId="38" fillId="0" borderId="0" xfId="0" applyFont="1"/>
    <xf numFmtId="0" fontId="0" fillId="0" borderId="0" xfId="0"/>
    <xf numFmtId="0" fontId="24" fillId="0" borderId="0" xfId="0" applyFont="1"/>
    <xf numFmtId="0" fontId="25" fillId="0" borderId="0" xfId="0" applyFont="1"/>
    <xf numFmtId="0" fontId="25" fillId="0" borderId="0" xfId="0" applyFont="1" applyAlignment="1">
      <alignment horizontal="left"/>
    </xf>
    <xf numFmtId="8" fontId="75" fillId="0" borderId="0" xfId="0" applyNumberFormat="1" applyFont="1" applyFill="1" applyAlignment="1">
      <alignment horizontal="center"/>
    </xf>
    <xf numFmtId="164" fontId="25" fillId="0" borderId="0" xfId="0" applyNumberFormat="1" applyFont="1" applyAlignment="1">
      <alignment horizontal="center" vertical="top"/>
    </xf>
    <xf numFmtId="164" fontId="25" fillId="0" borderId="0" xfId="0" applyNumberFormat="1" applyFont="1" applyAlignment="1">
      <alignment horizontal="center"/>
    </xf>
    <xf numFmtId="0" fontId="45" fillId="0" borderId="0" xfId="0" applyFont="1" applyAlignment="1">
      <alignment horizontal="left" vertical="top" wrapText="1"/>
    </xf>
    <xf numFmtId="0" fontId="83" fillId="0" borderId="0" xfId="0" applyFont="1" applyAlignment="1">
      <alignment horizontal="center" vertical="top" wrapText="1"/>
    </xf>
    <xf numFmtId="0" fontId="47" fillId="0" borderId="0" xfId="0" applyFont="1" applyFill="1" applyAlignment="1">
      <alignment horizontal="center"/>
    </xf>
    <xf numFmtId="0" fontId="3" fillId="0" borderId="0" xfId="0" applyFont="1"/>
    <xf numFmtId="0" fontId="45" fillId="0" borderId="0" xfId="0" applyFont="1" applyAlignment="1">
      <alignment horizontal="left" vertical="top" wrapText="1"/>
    </xf>
    <xf numFmtId="0" fontId="83" fillId="0" borderId="0" xfId="0" applyFont="1" applyAlignment="1">
      <alignment horizontal="center" vertical="top" wrapText="1"/>
    </xf>
    <xf numFmtId="0" fontId="83" fillId="0" borderId="0" xfId="0" applyFont="1" applyAlignment="1">
      <alignment horizontal="center" vertical="top" wrapText="1"/>
    </xf>
    <xf numFmtId="0" fontId="46" fillId="0" borderId="0" xfId="0" applyFont="1" applyAlignment="1">
      <alignment vertical="top" wrapText="1"/>
    </xf>
    <xf numFmtId="0" fontId="101" fillId="0" borderId="0" xfId="0" applyFont="1" applyAlignment="1">
      <alignment horizontal="left" vertical="top" wrapText="1"/>
    </xf>
    <xf numFmtId="0" fontId="103" fillId="0" borderId="7" xfId="0" applyFont="1" applyBorder="1" applyAlignment="1">
      <alignment horizontal="left" vertical="center"/>
    </xf>
    <xf numFmtId="0" fontId="87" fillId="0" borderId="12" xfId="0" applyFont="1" applyBorder="1"/>
    <xf numFmtId="0" fontId="87" fillId="0" borderId="13" xfId="0" applyFont="1" applyBorder="1"/>
    <xf numFmtId="0" fontId="94" fillId="0" borderId="7" xfId="0" applyFont="1" applyBorder="1"/>
    <xf numFmtId="165" fontId="20" fillId="0" borderId="0" xfId="2" applyNumberFormat="1" applyFont="1" applyAlignment="1">
      <alignment horizontal="center"/>
    </xf>
    <xf numFmtId="0" fontId="86" fillId="0" borderId="3" xfId="0" applyFont="1" applyBorder="1" applyAlignment="1">
      <alignment horizontal="left"/>
    </xf>
    <xf numFmtId="0" fontId="93" fillId="0" borderId="6" xfId="0" applyFont="1" applyBorder="1"/>
    <xf numFmtId="0" fontId="45" fillId="0" borderId="0" xfId="0" applyFont="1" applyAlignment="1">
      <alignment horizontal="left" vertical="top" wrapText="1"/>
    </xf>
    <xf numFmtId="0" fontId="26" fillId="0" borderId="0" xfId="0" applyFont="1" applyAlignment="1">
      <alignment vertical="top" wrapText="1"/>
    </xf>
    <xf numFmtId="0" fontId="26" fillId="0" borderId="0" xfId="0" applyFont="1" applyAlignment="1">
      <alignment horizontal="left" vertical="top" wrapText="1"/>
    </xf>
    <xf numFmtId="164" fontId="75" fillId="0" borderId="0" xfId="1" applyNumberFormat="1" applyFont="1" applyFill="1" applyAlignment="1">
      <alignment horizontal="center"/>
    </xf>
    <xf numFmtId="0" fontId="50" fillId="0" borderId="0" xfId="0" applyFont="1" applyAlignment="1">
      <alignment vertical="top" wrapText="1"/>
    </xf>
    <xf numFmtId="0" fontId="45" fillId="0" borderId="0" xfId="0" applyFont="1" applyAlignment="1">
      <alignment horizontal="left" vertical="center" wrapText="1"/>
    </xf>
    <xf numFmtId="0" fontId="27" fillId="0" borderId="0" xfId="0" applyFont="1" applyAlignment="1">
      <alignment vertical="top" wrapText="1"/>
    </xf>
    <xf numFmtId="0" fontId="31" fillId="3" borderId="2" xfId="0" applyFont="1" applyFill="1" applyBorder="1" applyAlignment="1">
      <alignment horizontal="left" vertical="top" wrapText="1"/>
    </xf>
    <xf numFmtId="0" fontId="31" fillId="3" borderId="4" xfId="0" applyFont="1" applyFill="1" applyBorder="1" applyAlignment="1">
      <alignment vertical="top" wrapText="1"/>
    </xf>
    <xf numFmtId="165" fontId="31" fillId="3" borderId="4" xfId="0" applyNumberFormat="1" applyFont="1" applyFill="1" applyBorder="1" applyAlignment="1">
      <alignment horizontal="center" vertical="top" wrapText="1"/>
    </xf>
    <xf numFmtId="0" fontId="31" fillId="3" borderId="3" xfId="0" applyFont="1" applyFill="1" applyBorder="1" applyAlignment="1">
      <alignment horizontal="left" vertical="top" wrapText="1"/>
    </xf>
    <xf numFmtId="0" fontId="31" fillId="3" borderId="1" xfId="0" applyFont="1" applyFill="1" applyBorder="1" applyAlignment="1">
      <alignment vertical="top" wrapText="1"/>
    </xf>
    <xf numFmtId="165" fontId="31" fillId="3" borderId="1" xfId="0" applyNumberFormat="1" applyFont="1" applyFill="1" applyBorder="1" applyAlignment="1">
      <alignment horizontal="center" vertical="top" wrapText="1"/>
    </xf>
    <xf numFmtId="0" fontId="31" fillId="0" borderId="0" xfId="0" applyFont="1" applyAlignment="1"/>
    <xf numFmtId="8" fontId="77" fillId="0" borderId="0" xfId="0" applyNumberFormat="1" applyFont="1" applyFill="1" applyAlignment="1">
      <alignment horizontal="center"/>
    </xf>
    <xf numFmtId="165" fontId="31" fillId="0" borderId="0" xfId="0" applyNumberFormat="1" applyFont="1" applyAlignment="1">
      <alignment horizontal="center" vertical="top"/>
    </xf>
    <xf numFmtId="164" fontId="31" fillId="0" borderId="0" xfId="1" applyNumberFormat="1" applyFont="1" applyAlignment="1">
      <alignment horizontal="center" vertical="top"/>
    </xf>
    <xf numFmtId="0" fontId="31" fillId="2" borderId="0" xfId="0" applyFont="1" applyFill="1" applyAlignment="1"/>
    <xf numFmtId="8" fontId="77" fillId="0" borderId="0" xfId="0" applyNumberFormat="1" applyFont="1" applyAlignment="1">
      <alignment horizontal="center"/>
    </xf>
    <xf numFmtId="0" fontId="53" fillId="0" borderId="0" xfId="0" applyFont="1" applyAlignment="1">
      <alignment horizontal="center" wrapText="1"/>
    </xf>
    <xf numFmtId="0" fontId="4" fillId="0" borderId="0" xfId="0" applyFont="1" applyAlignment="1">
      <alignment horizontal="center" wrapText="1"/>
    </xf>
    <xf numFmtId="8" fontId="75" fillId="0" borderId="0" xfId="0" applyNumberFormat="1" applyFont="1" applyAlignment="1">
      <alignment horizontal="center"/>
    </xf>
    <xf numFmtId="0" fontId="73" fillId="0" borderId="9" xfId="0" applyFont="1" applyBorder="1"/>
    <xf numFmtId="165" fontId="73" fillId="0" borderId="10" xfId="0" applyNumberFormat="1" applyFont="1" applyBorder="1" applyAlignment="1">
      <alignment horizontal="center"/>
    </xf>
    <xf numFmtId="0" fontId="0" fillId="0" borderId="0" xfId="0"/>
    <xf numFmtId="0" fontId="24" fillId="0" borderId="0" xfId="0" applyFont="1"/>
    <xf numFmtId="0" fontId="0" fillId="0" borderId="0" xfId="0" applyAlignment="1">
      <alignment horizontal="left"/>
    </xf>
    <xf numFmtId="0" fontId="25" fillId="0" borderId="0" xfId="0" applyFont="1"/>
    <xf numFmtId="0" fontId="25" fillId="0" borderId="0" xfId="0" applyFont="1" applyAlignment="1">
      <alignment horizontal="left"/>
    </xf>
    <xf numFmtId="0" fontId="34" fillId="0" borderId="0" xfId="0" applyFont="1" applyAlignment="1">
      <alignment horizontal="left"/>
    </xf>
    <xf numFmtId="0" fontId="45" fillId="0" borderId="0" xfId="0" applyFont="1"/>
    <xf numFmtId="0" fontId="0" fillId="0" borderId="0" xfId="0" applyAlignment="1">
      <alignment horizontal="center"/>
    </xf>
    <xf numFmtId="0" fontId="41" fillId="3" borderId="2" xfId="0" applyFont="1" applyFill="1" applyBorder="1" applyAlignment="1">
      <alignment horizontal="left"/>
    </xf>
    <xf numFmtId="0" fontId="41" fillId="3" borderId="3" xfId="0" applyFont="1" applyFill="1" applyBorder="1" applyAlignment="1">
      <alignment horizontal="left"/>
    </xf>
    <xf numFmtId="0" fontId="64" fillId="3" borderId="4" xfId="0" applyFont="1" applyFill="1" applyBorder="1" applyAlignment="1"/>
    <xf numFmtId="0" fontId="41" fillId="3" borderId="1" xfId="0" applyFont="1" applyFill="1" applyBorder="1" applyAlignment="1"/>
    <xf numFmtId="165" fontId="25" fillId="3" borderId="4" xfId="2" applyNumberFormat="1" applyFont="1" applyFill="1" applyBorder="1" applyAlignment="1">
      <alignment horizontal="center" vertical="top" wrapText="1"/>
    </xf>
    <xf numFmtId="165" fontId="25" fillId="3" borderId="1" xfId="2" applyNumberFormat="1" applyFont="1" applyFill="1" applyBorder="1" applyAlignment="1">
      <alignment horizontal="center" vertical="top" wrapText="1"/>
    </xf>
    <xf numFmtId="164" fontId="25" fillId="3" borderId="4" xfId="1" applyNumberFormat="1" applyFont="1" applyFill="1" applyBorder="1" applyAlignment="1">
      <alignment horizontal="center" vertical="top" wrapText="1"/>
    </xf>
    <xf numFmtId="164" fontId="25" fillId="3" borderId="1" xfId="1" applyNumberFormat="1" applyFont="1" applyFill="1" applyBorder="1" applyAlignment="1">
      <alignment horizontal="center" vertical="top" wrapText="1"/>
    </xf>
    <xf numFmtId="164" fontId="25" fillId="0" borderId="0" xfId="0" applyNumberFormat="1" applyFont="1" applyAlignment="1">
      <alignment horizontal="center"/>
    </xf>
    <xf numFmtId="166" fontId="85" fillId="0" borderId="0" xfId="0" applyNumberFormat="1" applyFont="1" applyAlignment="1">
      <alignment horizontal="left"/>
    </xf>
    <xf numFmtId="164" fontId="25" fillId="0" borderId="0" xfId="0" applyNumberFormat="1" applyFont="1" applyAlignment="1">
      <alignment horizontal="center" vertical="top"/>
    </xf>
    <xf numFmtId="165" fontId="25" fillId="0" borderId="0" xfId="0" applyNumberFormat="1" applyFont="1" applyAlignment="1">
      <alignment horizontal="center"/>
    </xf>
    <xf numFmtId="0" fontId="73" fillId="0" borderId="14" xfId="0" applyFont="1" applyBorder="1"/>
    <xf numFmtId="165" fontId="73" fillId="0" borderId="15" xfId="0" applyNumberFormat="1" applyFont="1" applyBorder="1" applyAlignment="1">
      <alignment horizontal="center"/>
    </xf>
    <xf numFmtId="0" fontId="87" fillId="0" borderId="0" xfId="0" applyFont="1" applyBorder="1"/>
    <xf numFmtId="0" fontId="94" fillId="0" borderId="0" xfId="0" applyFont="1" applyAlignment="1"/>
    <xf numFmtId="0" fontId="104" fillId="0" borderId="16" xfId="0" applyFont="1" applyBorder="1"/>
    <xf numFmtId="0" fontId="0" fillId="0" borderId="17" xfId="0" applyBorder="1"/>
    <xf numFmtId="0" fontId="75" fillId="3" borderId="4" xfId="0" applyFont="1" applyFill="1" applyBorder="1" applyAlignment="1">
      <alignment horizontal="center" vertical="top" wrapText="1"/>
    </xf>
    <xf numFmtId="0" fontId="75" fillId="3" borderId="1" xfId="0" applyFont="1" applyFill="1" applyBorder="1" applyAlignment="1">
      <alignment horizontal="center" vertical="top" wrapText="1"/>
    </xf>
    <xf numFmtId="164" fontId="25" fillId="3" borderId="5" xfId="1" applyNumberFormat="1" applyFont="1" applyFill="1" applyBorder="1" applyAlignment="1">
      <alignment horizontal="center" vertical="top" wrapText="1"/>
    </xf>
    <xf numFmtId="164" fontId="25" fillId="3" borderId="6" xfId="1" applyNumberFormat="1" applyFont="1" applyFill="1" applyBorder="1" applyAlignment="1">
      <alignment horizontal="center" vertical="top" wrapText="1"/>
    </xf>
    <xf numFmtId="0" fontId="50" fillId="0" borderId="0" xfId="0" applyFont="1" applyAlignment="1">
      <alignment horizontal="left" vertical="top" wrapText="1"/>
    </xf>
    <xf numFmtId="0" fontId="83" fillId="0" borderId="0" xfId="0" applyFont="1" applyAlignment="1">
      <alignment horizontal="center" vertical="top" wrapText="1"/>
    </xf>
    <xf numFmtId="8" fontId="75" fillId="0" borderId="0" xfId="0" applyNumberFormat="1" applyFont="1" applyFill="1" applyAlignment="1">
      <alignment horizontal="center" vertical="top" wrapText="1"/>
    </xf>
    <xf numFmtId="0" fontId="25" fillId="0" borderId="4" xfId="0" applyFont="1" applyBorder="1" applyAlignment="1">
      <alignment horizontal="left" vertical="top" wrapText="1"/>
    </xf>
    <xf numFmtId="0" fontId="25" fillId="0" borderId="0" xfId="0" applyFont="1" applyAlignment="1">
      <alignment horizontal="left" vertical="top" wrapText="1"/>
    </xf>
    <xf numFmtId="8" fontId="75" fillId="0" borderId="4" xfId="0" applyNumberFormat="1" applyFont="1" applyFill="1" applyBorder="1" applyAlignment="1">
      <alignment horizontal="center" vertical="top" wrapText="1"/>
    </xf>
    <xf numFmtId="0" fontId="82" fillId="3" borderId="4" xfId="0" applyFont="1" applyFill="1" applyBorder="1" applyAlignment="1">
      <alignment horizontal="center" vertical="top" wrapText="1"/>
    </xf>
    <xf numFmtId="0" fontId="82" fillId="3" borderId="1" xfId="0" applyFont="1" applyFill="1" applyBorder="1" applyAlignment="1">
      <alignment horizontal="center" vertical="top" wrapText="1"/>
    </xf>
    <xf numFmtId="164" fontId="25" fillId="3" borderId="5" xfId="0" applyNumberFormat="1" applyFont="1" applyFill="1" applyBorder="1" applyAlignment="1">
      <alignment horizontal="center" vertical="top" wrapText="1"/>
    </xf>
    <xf numFmtId="164" fontId="25" fillId="3" borderId="6" xfId="0" applyNumberFormat="1" applyFont="1" applyFill="1" applyBorder="1" applyAlignment="1">
      <alignment horizontal="center" vertical="top" wrapText="1"/>
    </xf>
    <xf numFmtId="0" fontId="77" fillId="3" borderId="4" xfId="0" applyFont="1" applyFill="1" applyBorder="1" applyAlignment="1">
      <alignment horizontal="center" vertical="top" wrapText="1"/>
    </xf>
    <xf numFmtId="0" fontId="77" fillId="3" borderId="1" xfId="0" applyFont="1" applyFill="1" applyBorder="1" applyAlignment="1">
      <alignment horizontal="center" vertical="top" wrapText="1"/>
    </xf>
    <xf numFmtId="164" fontId="31" fillId="3" borderId="5" xfId="1" applyNumberFormat="1" applyFont="1" applyFill="1" applyBorder="1" applyAlignment="1">
      <alignment horizontal="center" vertical="top" wrapText="1"/>
    </xf>
    <xf numFmtId="164" fontId="31" fillId="3" borderId="6" xfId="1" applyNumberFormat="1" applyFont="1" applyFill="1" applyBorder="1" applyAlignment="1">
      <alignment horizontal="center" vertical="top" wrapText="1"/>
    </xf>
    <xf numFmtId="0" fontId="45" fillId="0" borderId="0" xfId="0" applyFont="1" applyAlignment="1">
      <alignment horizontal="left" vertical="top" wrapText="1"/>
    </xf>
    <xf numFmtId="0" fontId="101" fillId="0" borderId="0" xfId="0" applyFont="1" applyAlignment="1">
      <alignment horizontal="left" vertical="top" wrapText="1"/>
    </xf>
    <xf numFmtId="0" fontId="25" fillId="0" borderId="0" xfId="0" applyFont="1" applyAlignment="1">
      <alignment vertical="top" wrapText="1"/>
    </xf>
    <xf numFmtId="0" fontId="22" fillId="0" borderId="0" xfId="0" applyFont="1" applyAlignment="1">
      <alignment vertical="top" wrapText="1"/>
    </xf>
    <xf numFmtId="0" fontId="22" fillId="0" borderId="0" xfId="0" applyFont="1" applyAlignment="1">
      <alignment horizontal="left" vertical="top" wrapText="1"/>
    </xf>
    <xf numFmtId="168" fontId="25" fillId="3" borderId="4" xfId="0" applyNumberFormat="1" applyFont="1" applyFill="1" applyBorder="1" applyAlignment="1">
      <alignment horizontal="center" vertical="top" wrapText="1"/>
    </xf>
    <xf numFmtId="168" fontId="25" fillId="3" borderId="1" xfId="0" applyNumberFormat="1" applyFont="1" applyFill="1" applyBorder="1" applyAlignment="1">
      <alignment horizontal="center" vertical="top" wrapText="1"/>
    </xf>
  </cellXfs>
  <cellStyles count="3">
    <cellStyle name="Currency" xfId="1" builtinId="4"/>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9.tiff"/><Relationship Id="rId3" Type="http://schemas.openxmlformats.org/officeDocument/2006/relationships/image" Target="../media/image4.jpeg"/><Relationship Id="rId7" Type="http://schemas.openxmlformats.org/officeDocument/2006/relationships/image" Target="../media/image8.tiff"/><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tiff"/><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png"/><Relationship Id="rId26" Type="http://schemas.openxmlformats.org/officeDocument/2006/relationships/image" Target="../media/image43.png"/><Relationship Id="rId39" Type="http://schemas.openxmlformats.org/officeDocument/2006/relationships/image" Target="../media/image56.png"/><Relationship Id="rId21" Type="http://schemas.openxmlformats.org/officeDocument/2006/relationships/image" Target="../media/image38.png"/><Relationship Id="rId34" Type="http://schemas.openxmlformats.org/officeDocument/2006/relationships/image" Target="../media/image51.png"/><Relationship Id="rId42" Type="http://schemas.openxmlformats.org/officeDocument/2006/relationships/image" Target="../media/image59.png"/><Relationship Id="rId47" Type="http://schemas.openxmlformats.org/officeDocument/2006/relationships/image" Target="../media/image64.jpeg"/><Relationship Id="rId50" Type="http://schemas.openxmlformats.org/officeDocument/2006/relationships/image" Target="../media/image67.png"/><Relationship Id="rId55" Type="http://schemas.openxmlformats.org/officeDocument/2006/relationships/image" Target="../media/image72.jpe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5" Type="http://schemas.openxmlformats.org/officeDocument/2006/relationships/image" Target="../media/image42.png"/><Relationship Id="rId33" Type="http://schemas.openxmlformats.org/officeDocument/2006/relationships/image" Target="../media/image50.jpeg"/><Relationship Id="rId38" Type="http://schemas.openxmlformats.org/officeDocument/2006/relationships/image" Target="../media/image55.png"/><Relationship Id="rId46" Type="http://schemas.openxmlformats.org/officeDocument/2006/relationships/image" Target="../media/image63.png"/><Relationship Id="rId2" Type="http://schemas.openxmlformats.org/officeDocument/2006/relationships/image" Target="../media/image19.png"/><Relationship Id="rId16" Type="http://schemas.openxmlformats.org/officeDocument/2006/relationships/image" Target="../media/image33.jpeg"/><Relationship Id="rId20" Type="http://schemas.openxmlformats.org/officeDocument/2006/relationships/image" Target="../media/image37.jpeg"/><Relationship Id="rId29" Type="http://schemas.openxmlformats.org/officeDocument/2006/relationships/image" Target="../media/image46.png"/><Relationship Id="rId41" Type="http://schemas.openxmlformats.org/officeDocument/2006/relationships/image" Target="../media/image58.png"/><Relationship Id="rId54" Type="http://schemas.openxmlformats.org/officeDocument/2006/relationships/image" Target="../media/image71.jpeg"/><Relationship Id="rId1" Type="http://schemas.openxmlformats.org/officeDocument/2006/relationships/image" Target="../media/image18.png"/><Relationship Id="rId6" Type="http://schemas.openxmlformats.org/officeDocument/2006/relationships/image" Target="../media/image23.jpeg"/><Relationship Id="rId11" Type="http://schemas.openxmlformats.org/officeDocument/2006/relationships/image" Target="../media/image28.png"/><Relationship Id="rId24" Type="http://schemas.openxmlformats.org/officeDocument/2006/relationships/image" Target="../media/image41.png"/><Relationship Id="rId32" Type="http://schemas.openxmlformats.org/officeDocument/2006/relationships/image" Target="../media/image49.png"/><Relationship Id="rId37" Type="http://schemas.openxmlformats.org/officeDocument/2006/relationships/image" Target="../media/image54.png"/><Relationship Id="rId40" Type="http://schemas.openxmlformats.org/officeDocument/2006/relationships/image" Target="../media/image57.png"/><Relationship Id="rId45" Type="http://schemas.openxmlformats.org/officeDocument/2006/relationships/image" Target="../media/image62.jpeg"/><Relationship Id="rId53" Type="http://schemas.openxmlformats.org/officeDocument/2006/relationships/image" Target="../media/image70.png"/><Relationship Id="rId58" Type="http://schemas.openxmlformats.org/officeDocument/2006/relationships/image" Target="../media/image75.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40.png"/><Relationship Id="rId28" Type="http://schemas.openxmlformats.org/officeDocument/2006/relationships/image" Target="../media/image45.jpeg"/><Relationship Id="rId36" Type="http://schemas.openxmlformats.org/officeDocument/2006/relationships/image" Target="../media/image53.png"/><Relationship Id="rId49" Type="http://schemas.openxmlformats.org/officeDocument/2006/relationships/image" Target="../media/image66.jpeg"/><Relationship Id="rId57" Type="http://schemas.openxmlformats.org/officeDocument/2006/relationships/image" Target="../media/image74.png"/><Relationship Id="rId10" Type="http://schemas.openxmlformats.org/officeDocument/2006/relationships/image" Target="../media/image27.png"/><Relationship Id="rId19" Type="http://schemas.openxmlformats.org/officeDocument/2006/relationships/image" Target="../media/image36.png"/><Relationship Id="rId31" Type="http://schemas.openxmlformats.org/officeDocument/2006/relationships/image" Target="../media/image48.png"/><Relationship Id="rId44" Type="http://schemas.openxmlformats.org/officeDocument/2006/relationships/image" Target="../media/image61.png"/><Relationship Id="rId52" Type="http://schemas.openxmlformats.org/officeDocument/2006/relationships/image" Target="../media/image69.jpe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media/image39.jpeg"/><Relationship Id="rId27" Type="http://schemas.openxmlformats.org/officeDocument/2006/relationships/image" Target="../media/image44.png"/><Relationship Id="rId30" Type="http://schemas.openxmlformats.org/officeDocument/2006/relationships/image" Target="../media/image47.png"/><Relationship Id="rId35" Type="http://schemas.openxmlformats.org/officeDocument/2006/relationships/image" Target="../media/image52.png"/><Relationship Id="rId43" Type="http://schemas.openxmlformats.org/officeDocument/2006/relationships/image" Target="../media/image60.png"/><Relationship Id="rId48" Type="http://schemas.openxmlformats.org/officeDocument/2006/relationships/image" Target="../media/image65.png"/><Relationship Id="rId56" Type="http://schemas.openxmlformats.org/officeDocument/2006/relationships/image" Target="../media/image73.jpeg"/><Relationship Id="rId8" Type="http://schemas.openxmlformats.org/officeDocument/2006/relationships/image" Target="../media/image25.png"/><Relationship Id="rId51" Type="http://schemas.openxmlformats.org/officeDocument/2006/relationships/image" Target="../media/image68.png"/><Relationship Id="rId3"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8.tiff"/><Relationship Id="rId2" Type="http://schemas.openxmlformats.org/officeDocument/2006/relationships/image" Target="../media/image77.tiff"/><Relationship Id="rId1" Type="http://schemas.openxmlformats.org/officeDocument/2006/relationships/image" Target="../media/image76.tiff"/><Relationship Id="rId4" Type="http://schemas.openxmlformats.org/officeDocument/2006/relationships/image" Target="../media/image79.tiff"/></Relationships>
</file>

<file path=xl/drawings/_rels/drawing7.xml.rels><?xml version="1.0" encoding="UTF-8" standalone="yes"?>
<Relationships xmlns="http://schemas.openxmlformats.org/package/2006/relationships"><Relationship Id="rId3" Type="http://schemas.openxmlformats.org/officeDocument/2006/relationships/image" Target="../media/image82.jpeg"/><Relationship Id="rId7" Type="http://schemas.openxmlformats.org/officeDocument/2006/relationships/image" Target="../media/image86.emf"/><Relationship Id="rId2" Type="http://schemas.openxmlformats.org/officeDocument/2006/relationships/image" Target="../media/image81.jpeg"/><Relationship Id="rId1" Type="http://schemas.openxmlformats.org/officeDocument/2006/relationships/image" Target="../media/image80.jpeg"/><Relationship Id="rId6" Type="http://schemas.openxmlformats.org/officeDocument/2006/relationships/image" Target="../media/image85.png"/><Relationship Id="rId5" Type="http://schemas.openxmlformats.org/officeDocument/2006/relationships/image" Target="../media/image84.png"/><Relationship Id="rId4" Type="http://schemas.openxmlformats.org/officeDocument/2006/relationships/image" Target="../media/image8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114300</xdr:colOff>
          <xdr:row>2</xdr:row>
          <xdr:rowOff>104775</xdr:rowOff>
        </xdr:from>
        <xdr:to>
          <xdr:col>1</xdr:col>
          <xdr:colOff>1466850</xdr:colOff>
          <xdr:row>2</xdr:row>
          <xdr:rowOff>495300</xdr:rowOff>
        </xdr:to>
        <xdr:sp macro="" textlink="">
          <xdr:nvSpPr>
            <xdr:cNvPr id="335873" name="Object 1" hidden="1">
              <a:extLst>
                <a:ext uri="{63B3BB69-23CF-44E3-9099-C40C66FF867C}">
                  <a14:compatExt spid="_x0000_s335873"/>
                </a:ext>
                <a:ext uri="{FF2B5EF4-FFF2-40B4-BE49-F238E27FC236}">
                  <a16:creationId xmlns:a16="http://schemas.microsoft.com/office/drawing/2014/main" id="{00000000-0008-0000-0000-0000012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969434</xdr:colOff>
      <xdr:row>6</xdr:row>
      <xdr:rowOff>9525</xdr:rowOff>
    </xdr:from>
    <xdr:to>
      <xdr:col>1</xdr:col>
      <xdr:colOff>2903009</xdr:colOff>
      <xdr:row>12</xdr:row>
      <xdr:rowOff>85725</xdr:rowOff>
    </xdr:to>
    <xdr:pic>
      <xdr:nvPicPr>
        <xdr:cNvPr id="691499" name="Picture 1" descr="463">
          <a:extLst>
            <a:ext uri="{FF2B5EF4-FFF2-40B4-BE49-F238E27FC236}">
              <a16:creationId xmlns:a16="http://schemas.microsoft.com/office/drawing/2014/main" id="{00000000-0008-0000-0100-00002B8D0A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79903" y="1173692"/>
          <a:ext cx="1933575" cy="1227137"/>
        </a:xfrm>
        <a:prstGeom prst="rect">
          <a:avLst/>
        </a:prstGeom>
        <a:noFill/>
        <a:ln w="9525">
          <a:noFill/>
          <a:miter lim="800000"/>
          <a:headEnd/>
          <a:tailEnd/>
        </a:ln>
      </xdr:spPr>
    </xdr:pic>
    <xdr:clientData/>
  </xdr:twoCellAnchor>
  <xdr:twoCellAnchor>
    <xdr:from>
      <xdr:col>1</xdr:col>
      <xdr:colOff>219075</xdr:colOff>
      <xdr:row>294</xdr:row>
      <xdr:rowOff>123824</xdr:rowOff>
    </xdr:from>
    <xdr:to>
      <xdr:col>1</xdr:col>
      <xdr:colOff>2000250</xdr:colOff>
      <xdr:row>300</xdr:row>
      <xdr:rowOff>171449</xdr:rowOff>
    </xdr:to>
    <xdr:pic>
      <xdr:nvPicPr>
        <xdr:cNvPr id="691507" name="Picture 2" descr="S630_LineArt_Icon_HR.jpg">
          <a:extLst>
            <a:ext uri="{FF2B5EF4-FFF2-40B4-BE49-F238E27FC236}">
              <a16:creationId xmlns:a16="http://schemas.microsoft.com/office/drawing/2014/main" id="{00000000-0008-0000-0100-0000338D0A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81175" y="63350774"/>
          <a:ext cx="1781175" cy="1190625"/>
        </a:xfrm>
        <a:prstGeom prst="rect">
          <a:avLst/>
        </a:prstGeom>
        <a:noFill/>
        <a:ln w="9525">
          <a:noFill/>
          <a:miter lim="800000"/>
          <a:headEnd/>
          <a:tailEnd/>
        </a:ln>
      </xdr:spPr>
    </xdr:pic>
    <xdr:clientData/>
  </xdr:twoCellAnchor>
  <xdr:twoCellAnchor>
    <xdr:from>
      <xdr:col>1</xdr:col>
      <xdr:colOff>2571750</xdr:colOff>
      <xdr:row>294</xdr:row>
      <xdr:rowOff>95250</xdr:rowOff>
    </xdr:from>
    <xdr:to>
      <xdr:col>1</xdr:col>
      <xdr:colOff>4543425</xdr:colOff>
      <xdr:row>300</xdr:row>
      <xdr:rowOff>142875</xdr:rowOff>
    </xdr:to>
    <xdr:pic>
      <xdr:nvPicPr>
        <xdr:cNvPr id="691508" name="Picture 3" descr="S650_LineArt_Icon_HR.jpg">
          <a:extLst>
            <a:ext uri="{FF2B5EF4-FFF2-40B4-BE49-F238E27FC236}">
              <a16:creationId xmlns:a16="http://schemas.microsoft.com/office/drawing/2014/main" id="{00000000-0008-0000-0100-0000348D0A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133850" y="63322200"/>
          <a:ext cx="1971675" cy="1190625"/>
        </a:xfrm>
        <a:prstGeom prst="rect">
          <a:avLst/>
        </a:prstGeom>
        <a:noFill/>
        <a:ln w="9525">
          <a:noFill/>
          <a:miter lim="800000"/>
          <a:headEnd/>
          <a:tailEnd/>
        </a:ln>
      </xdr:spPr>
    </xdr:pic>
    <xdr:clientData/>
  </xdr:twoCellAnchor>
  <xdr:twoCellAnchor>
    <xdr:from>
      <xdr:col>1</xdr:col>
      <xdr:colOff>971550</xdr:colOff>
      <xdr:row>493</xdr:row>
      <xdr:rowOff>57150</xdr:rowOff>
    </xdr:from>
    <xdr:to>
      <xdr:col>1</xdr:col>
      <xdr:colOff>3371850</xdr:colOff>
      <xdr:row>500</xdr:row>
      <xdr:rowOff>171450</xdr:rowOff>
    </xdr:to>
    <xdr:pic>
      <xdr:nvPicPr>
        <xdr:cNvPr id="691511" name="Picture 1">
          <a:extLst>
            <a:ext uri="{FF2B5EF4-FFF2-40B4-BE49-F238E27FC236}">
              <a16:creationId xmlns:a16="http://schemas.microsoft.com/office/drawing/2014/main" id="{00000000-0008-0000-0100-0000378D0A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533650" y="114157125"/>
          <a:ext cx="2400300" cy="14478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1228725</xdr:colOff>
          <xdr:row>0</xdr:row>
          <xdr:rowOff>38100</xdr:rowOff>
        </xdr:from>
        <xdr:to>
          <xdr:col>1</xdr:col>
          <xdr:colOff>2895600</xdr:colOff>
          <xdr:row>1</xdr:row>
          <xdr:rowOff>180975</xdr:rowOff>
        </xdr:to>
        <xdr:sp macro="" textlink="">
          <xdr:nvSpPr>
            <xdr:cNvPr id="338945" name="Object 1" hidden="1">
              <a:extLst>
                <a:ext uri="{63B3BB69-23CF-44E3-9099-C40C66FF867C}">
                  <a14:compatExt spid="_x0000_s338945"/>
                </a:ext>
                <a:ext uri="{FF2B5EF4-FFF2-40B4-BE49-F238E27FC236}">
                  <a16:creationId xmlns:a16="http://schemas.microsoft.com/office/drawing/2014/main" id="{00000000-0008-0000-0100-0000012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1276350</xdr:colOff>
      <xdr:row>95</xdr:row>
      <xdr:rowOff>114300</xdr:rowOff>
    </xdr:from>
    <xdr:to>
      <xdr:col>1</xdr:col>
      <xdr:colOff>1352550</xdr:colOff>
      <xdr:row>101</xdr:row>
      <xdr:rowOff>152400</xdr:rowOff>
    </xdr:to>
    <xdr:pic>
      <xdr:nvPicPr>
        <xdr:cNvPr id="18" name="Picture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6350" y="37404675"/>
          <a:ext cx="191452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1743075</xdr:colOff>
      <xdr:row>95</xdr:row>
      <xdr:rowOff>152400</xdr:rowOff>
    </xdr:from>
    <xdr:to>
      <xdr:col>1</xdr:col>
      <xdr:colOff>3705225</xdr:colOff>
      <xdr:row>102</xdr:row>
      <xdr:rowOff>66675</xdr:rowOff>
    </xdr:to>
    <xdr:pic>
      <xdr:nvPicPr>
        <xdr:cNvPr id="19" name="Picture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05175" y="37442775"/>
          <a:ext cx="1962150"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3771900</xdr:colOff>
      <xdr:row>95</xdr:row>
      <xdr:rowOff>114300</xdr:rowOff>
    </xdr:from>
    <xdr:to>
      <xdr:col>2</xdr:col>
      <xdr:colOff>1304925</xdr:colOff>
      <xdr:row>102</xdr:row>
      <xdr:rowOff>123825</xdr:rowOff>
    </xdr:to>
    <xdr:pic>
      <xdr:nvPicPr>
        <xdr:cNvPr id="20" name="Picture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0225" y="19307175"/>
          <a:ext cx="217170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969434</xdr:colOff>
      <xdr:row>6</xdr:row>
      <xdr:rowOff>9525</xdr:rowOff>
    </xdr:from>
    <xdr:to>
      <xdr:col>1</xdr:col>
      <xdr:colOff>2903009</xdr:colOff>
      <xdr:row>12</xdr:row>
      <xdr:rowOff>85725</xdr:rowOff>
    </xdr:to>
    <xdr:pic>
      <xdr:nvPicPr>
        <xdr:cNvPr id="21" name="Picture 1" descr="463">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31534" y="1266825"/>
          <a:ext cx="1933575" cy="12192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1228725</xdr:colOff>
          <xdr:row>0</xdr:row>
          <xdr:rowOff>38100</xdr:rowOff>
        </xdr:from>
        <xdr:to>
          <xdr:col>1</xdr:col>
          <xdr:colOff>2895600</xdr:colOff>
          <xdr:row>1</xdr:row>
          <xdr:rowOff>180975</xdr:rowOff>
        </xdr:to>
        <xdr:sp macro="" textlink="">
          <xdr:nvSpPr>
            <xdr:cNvPr id="338946" name="Object 2" hidden="1">
              <a:extLst>
                <a:ext uri="{63B3BB69-23CF-44E3-9099-C40C66FF867C}">
                  <a14:compatExt spid="_x0000_s338946"/>
                </a:ext>
                <a:ext uri="{FF2B5EF4-FFF2-40B4-BE49-F238E27FC236}">
                  <a16:creationId xmlns:a16="http://schemas.microsoft.com/office/drawing/2014/main" id="{00000000-0008-0000-0100-0000022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969434</xdr:colOff>
      <xdr:row>6</xdr:row>
      <xdr:rowOff>9525</xdr:rowOff>
    </xdr:from>
    <xdr:to>
      <xdr:col>1</xdr:col>
      <xdr:colOff>2916979</xdr:colOff>
      <xdr:row>12</xdr:row>
      <xdr:rowOff>93345</xdr:rowOff>
    </xdr:to>
    <xdr:pic>
      <xdr:nvPicPr>
        <xdr:cNvPr id="24" name="Picture 23" descr="C:\Users\ericdahl\AppData\Local\Microsoft\Windows\Temporary Internet Files\Content.Outlook\PWYB1HFO\S450 color side view.tif">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17259" y="1266825"/>
          <a:ext cx="1947545" cy="1226820"/>
        </a:xfrm>
        <a:prstGeom prst="rect">
          <a:avLst/>
        </a:prstGeom>
        <a:noFill/>
        <a:ln>
          <a:noFill/>
        </a:ln>
      </xdr:spPr>
    </xdr:pic>
    <xdr:clientData/>
  </xdr:twoCellAnchor>
  <xdr:twoCellAnchor editAs="oneCell">
    <xdr:from>
      <xdr:col>1</xdr:col>
      <xdr:colOff>1295400</xdr:colOff>
      <xdr:row>28</xdr:row>
      <xdr:rowOff>161924</xdr:rowOff>
    </xdr:from>
    <xdr:to>
      <xdr:col>1</xdr:col>
      <xdr:colOff>2914649</xdr:colOff>
      <xdr:row>34</xdr:row>
      <xdr:rowOff>76200</xdr:rowOff>
    </xdr:to>
    <xdr:pic>
      <xdr:nvPicPr>
        <xdr:cNvPr id="25" name="Picture 24" descr="C:\Users\ericdahl\AppData\Local\Microsoft\Windows\Temporary Internet Files\Content.Outlook\PWYB1HFO\S450 color side view.tif">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43225" y="5838824"/>
          <a:ext cx="1619249" cy="1057276"/>
        </a:xfrm>
        <a:prstGeom prst="rect">
          <a:avLst/>
        </a:prstGeom>
        <a:noFill/>
        <a:ln>
          <a:noFill/>
        </a:ln>
      </xdr:spPr>
    </xdr:pic>
    <xdr:clientData/>
  </xdr:twoCellAnchor>
  <xdr:twoCellAnchor>
    <xdr:from>
      <xdr:col>1</xdr:col>
      <xdr:colOff>1304925</xdr:colOff>
      <xdr:row>390</xdr:row>
      <xdr:rowOff>133350</xdr:rowOff>
    </xdr:from>
    <xdr:to>
      <xdr:col>1</xdr:col>
      <xdr:colOff>3571875</xdr:colOff>
      <xdr:row>397</xdr:row>
      <xdr:rowOff>161925</xdr:rowOff>
    </xdr:to>
    <xdr:pic>
      <xdr:nvPicPr>
        <xdr:cNvPr id="27" name="Picture 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77857350"/>
          <a:ext cx="2266950" cy="1362075"/>
        </a:xfrm>
        <a:prstGeom prst="rect">
          <a:avLst/>
        </a:prstGeom>
        <a:noFill/>
        <a:ln w="9525">
          <a:noFill/>
          <a:miter lim="800000"/>
          <a:headEnd/>
          <a:tailEnd/>
        </a:ln>
      </xdr:spPr>
    </xdr:pic>
    <xdr:clientData/>
  </xdr:twoCellAnchor>
  <xdr:twoCellAnchor editAs="oneCell">
    <xdr:from>
      <xdr:col>1</xdr:col>
      <xdr:colOff>1143000</xdr:colOff>
      <xdr:row>201</xdr:row>
      <xdr:rowOff>133350</xdr:rowOff>
    </xdr:from>
    <xdr:to>
      <xdr:col>1</xdr:col>
      <xdr:colOff>3105150</xdr:colOff>
      <xdr:row>207</xdr:row>
      <xdr:rowOff>123825</xdr:rowOff>
    </xdr:to>
    <xdr:pic>
      <xdr:nvPicPr>
        <xdr:cNvPr id="22" name="Picture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81325" y="57711975"/>
          <a:ext cx="19621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152399</xdr:colOff>
      <xdr:row>137</xdr:row>
      <xdr:rowOff>104775</xdr:rowOff>
    </xdr:from>
    <xdr:to>
      <xdr:col>1</xdr:col>
      <xdr:colOff>1876424</xdr:colOff>
      <xdr:row>142</xdr:row>
      <xdr:rowOff>171450</xdr:rowOff>
    </xdr:to>
    <xdr:pic>
      <xdr:nvPicPr>
        <xdr:cNvPr id="692411" name="Picture 0" descr="T630_LineArt_Icon_HR.jpg">
          <a:extLst>
            <a:ext uri="{FF2B5EF4-FFF2-40B4-BE49-F238E27FC236}">
              <a16:creationId xmlns:a16="http://schemas.microsoft.com/office/drawing/2014/main" id="{00000000-0008-0000-0200-0000BB900A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57374" y="28832175"/>
          <a:ext cx="1724025" cy="1019175"/>
        </a:xfrm>
        <a:prstGeom prst="rect">
          <a:avLst/>
        </a:prstGeom>
        <a:noFill/>
        <a:ln w="9525">
          <a:noFill/>
          <a:miter lim="800000"/>
          <a:headEnd/>
          <a:tailEnd/>
        </a:ln>
      </xdr:spPr>
    </xdr:pic>
    <xdr:clientData/>
  </xdr:twoCellAnchor>
  <xdr:twoCellAnchor>
    <xdr:from>
      <xdr:col>1</xdr:col>
      <xdr:colOff>2543174</xdr:colOff>
      <xdr:row>137</xdr:row>
      <xdr:rowOff>133350</xdr:rowOff>
    </xdr:from>
    <xdr:to>
      <xdr:col>1</xdr:col>
      <xdr:colOff>4305299</xdr:colOff>
      <xdr:row>143</xdr:row>
      <xdr:rowOff>28575</xdr:rowOff>
    </xdr:to>
    <xdr:pic>
      <xdr:nvPicPr>
        <xdr:cNvPr id="692412" name="Picture 2" descr="T650_LineArt_Icon_HR.jpg">
          <a:extLst>
            <a:ext uri="{FF2B5EF4-FFF2-40B4-BE49-F238E27FC236}">
              <a16:creationId xmlns:a16="http://schemas.microsoft.com/office/drawing/2014/main" id="{00000000-0008-0000-0200-0000BC900A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248149" y="28860750"/>
          <a:ext cx="1762125" cy="1038225"/>
        </a:xfrm>
        <a:prstGeom prst="rect">
          <a:avLst/>
        </a:prstGeom>
        <a:noFill/>
        <a:ln w="9525">
          <a:noFill/>
          <a:miter lim="800000"/>
          <a:headEnd/>
          <a:tailEnd/>
        </a:ln>
      </xdr:spPr>
    </xdr:pic>
    <xdr:clientData/>
  </xdr:twoCellAnchor>
  <xdr:twoCellAnchor>
    <xdr:from>
      <xdr:col>1</xdr:col>
      <xdr:colOff>9525</xdr:colOff>
      <xdr:row>282</xdr:row>
      <xdr:rowOff>57150</xdr:rowOff>
    </xdr:from>
    <xdr:to>
      <xdr:col>1</xdr:col>
      <xdr:colOff>1971675</xdr:colOff>
      <xdr:row>288</xdr:row>
      <xdr:rowOff>104775</xdr:rowOff>
    </xdr:to>
    <xdr:pic>
      <xdr:nvPicPr>
        <xdr:cNvPr id="692413" name="Picture 1">
          <a:extLst>
            <a:ext uri="{FF2B5EF4-FFF2-40B4-BE49-F238E27FC236}">
              <a16:creationId xmlns:a16="http://schemas.microsoft.com/office/drawing/2014/main" id="{00000000-0008-0000-0200-0000BD900A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714500" y="50244375"/>
          <a:ext cx="1962150" cy="1190625"/>
        </a:xfrm>
        <a:prstGeom prst="rect">
          <a:avLst/>
        </a:prstGeom>
        <a:noFill/>
        <a:ln w="9525">
          <a:noFill/>
          <a:miter lim="800000"/>
          <a:headEnd/>
          <a:tailEnd/>
        </a:ln>
      </xdr:spPr>
    </xdr:pic>
    <xdr:clientData/>
  </xdr:twoCellAnchor>
  <xdr:twoCellAnchor>
    <xdr:from>
      <xdr:col>1</xdr:col>
      <xdr:colOff>2514600</xdr:colOff>
      <xdr:row>282</xdr:row>
      <xdr:rowOff>47625</xdr:rowOff>
    </xdr:from>
    <xdr:to>
      <xdr:col>2</xdr:col>
      <xdr:colOff>47625</xdr:colOff>
      <xdr:row>288</xdr:row>
      <xdr:rowOff>104775</xdr:rowOff>
    </xdr:to>
    <xdr:pic>
      <xdr:nvPicPr>
        <xdr:cNvPr id="692414" name="Picture 1">
          <a:extLst>
            <a:ext uri="{FF2B5EF4-FFF2-40B4-BE49-F238E27FC236}">
              <a16:creationId xmlns:a16="http://schemas.microsoft.com/office/drawing/2014/main" id="{00000000-0008-0000-0200-0000BE900A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219575" y="50234850"/>
          <a:ext cx="1962150" cy="1200150"/>
        </a:xfrm>
        <a:prstGeom prst="rect">
          <a:avLst/>
        </a:prstGeom>
        <a:noFill/>
        <a:ln w="9525">
          <a:noFill/>
          <a:miter lim="800000"/>
          <a:headEnd/>
          <a:tailEnd/>
        </a:ln>
      </xdr:spPr>
    </xdr:pic>
    <xdr:clientData/>
  </xdr:twoCellAnchor>
  <xdr:twoCellAnchor>
    <xdr:from>
      <xdr:col>1</xdr:col>
      <xdr:colOff>1019175</xdr:colOff>
      <xdr:row>354</xdr:row>
      <xdr:rowOff>66675</xdr:rowOff>
    </xdr:from>
    <xdr:to>
      <xdr:col>1</xdr:col>
      <xdr:colOff>3076575</xdr:colOff>
      <xdr:row>360</xdr:row>
      <xdr:rowOff>95250</xdr:rowOff>
    </xdr:to>
    <xdr:pic>
      <xdr:nvPicPr>
        <xdr:cNvPr id="692415" name="Picture 1">
          <a:extLst>
            <a:ext uri="{FF2B5EF4-FFF2-40B4-BE49-F238E27FC236}">
              <a16:creationId xmlns:a16="http://schemas.microsoft.com/office/drawing/2014/main" id="{00000000-0008-0000-0200-0000BF900A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724150" y="71513700"/>
          <a:ext cx="2057400" cy="1171575"/>
        </a:xfrm>
        <a:prstGeom prst="rect">
          <a:avLst/>
        </a:prstGeom>
        <a:noFill/>
        <a:ln w="9525">
          <a:noFill/>
          <a:miter lim="800000"/>
          <a:headEnd/>
          <a:tailEnd/>
        </a:ln>
      </xdr:spPr>
    </xdr:pic>
    <xdr:clientData/>
  </xdr:twoCellAnchor>
  <xdr:twoCellAnchor editAs="oneCell">
    <xdr:from>
      <xdr:col>0</xdr:col>
      <xdr:colOff>1657351</xdr:colOff>
      <xdr:row>60</xdr:row>
      <xdr:rowOff>142876</xdr:rowOff>
    </xdr:from>
    <xdr:to>
      <xdr:col>1</xdr:col>
      <xdr:colOff>1971676</xdr:colOff>
      <xdr:row>67</xdr:row>
      <xdr:rowOff>85726</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57351" y="6972301"/>
          <a:ext cx="201930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2533650</xdr:colOff>
      <xdr:row>60</xdr:row>
      <xdr:rowOff>171450</xdr:rowOff>
    </xdr:from>
    <xdr:to>
      <xdr:col>1</xdr:col>
      <xdr:colOff>4581525</xdr:colOff>
      <xdr:row>67</xdr:row>
      <xdr:rowOff>142875</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38625" y="7000875"/>
          <a:ext cx="2047875"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1071355</xdr:colOff>
      <xdr:row>6</xdr:row>
      <xdr:rowOff>158199</xdr:rowOff>
    </xdr:from>
    <xdr:to>
      <xdr:col>1</xdr:col>
      <xdr:colOff>2823955</xdr:colOff>
      <xdr:row>11</xdr:row>
      <xdr:rowOff>53423</xdr:rowOff>
    </xdr:to>
    <xdr:pic>
      <xdr:nvPicPr>
        <xdr:cNvPr id="11" name="Picture 10" descr="C:\Users\ericdahl\AppData\Local\Microsoft\Windows\Temporary Internet Files\Content.Outlook\PWYB1HFO\T450 Line Art.tif">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77572" y="1168677"/>
          <a:ext cx="1752600" cy="1096202"/>
        </a:xfrm>
        <a:prstGeom prst="rect">
          <a:avLst/>
        </a:prstGeom>
        <a:noFill/>
        <a:ln>
          <a:noFill/>
        </a:ln>
      </xdr:spPr>
    </xdr:pic>
    <xdr:clientData/>
  </xdr:twoCellAnchor>
  <xdr:twoCellAnchor>
    <xdr:from>
      <xdr:col>1</xdr:col>
      <xdr:colOff>1176543</xdr:colOff>
      <xdr:row>211</xdr:row>
      <xdr:rowOff>166481</xdr:rowOff>
    </xdr:from>
    <xdr:to>
      <xdr:col>1</xdr:col>
      <xdr:colOff>3006587</xdr:colOff>
      <xdr:row>217</xdr:row>
      <xdr:rowOff>132522</xdr:rowOff>
    </xdr:to>
    <xdr:pic>
      <xdr:nvPicPr>
        <xdr:cNvPr id="19" name="Picture 2" descr="T650_LineArt_Icon_HR.jpg">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82760" y="53912329"/>
          <a:ext cx="1830044" cy="110904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1228725</xdr:colOff>
          <xdr:row>0</xdr:row>
          <xdr:rowOff>38100</xdr:rowOff>
        </xdr:from>
        <xdr:to>
          <xdr:col>1</xdr:col>
          <xdr:colOff>2686050</xdr:colOff>
          <xdr:row>1</xdr:row>
          <xdr:rowOff>133350</xdr:rowOff>
        </xdr:to>
        <xdr:sp macro="" textlink="">
          <xdr:nvSpPr>
            <xdr:cNvPr id="339973" name="Object 5" hidden="1">
              <a:extLst>
                <a:ext uri="{63B3BB69-23CF-44E3-9099-C40C66FF867C}">
                  <a14:compatExt spid="_x0000_s339973"/>
                </a:ext>
                <a:ext uri="{FF2B5EF4-FFF2-40B4-BE49-F238E27FC236}">
                  <a16:creationId xmlns:a16="http://schemas.microsoft.com/office/drawing/2014/main" id="{00000000-0008-0000-0200-0000053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1095375</xdr:colOff>
      <xdr:row>7</xdr:row>
      <xdr:rowOff>57150</xdr:rowOff>
    </xdr:from>
    <xdr:to>
      <xdr:col>1</xdr:col>
      <xdr:colOff>3048000</xdr:colOff>
      <xdr:row>13</xdr:row>
      <xdr:rowOff>133350</xdr:rowOff>
    </xdr:to>
    <xdr:pic>
      <xdr:nvPicPr>
        <xdr:cNvPr id="3396" name="Picture 2">
          <a:extLst>
            <a:ext uri="{FF2B5EF4-FFF2-40B4-BE49-F238E27FC236}">
              <a16:creationId xmlns:a16="http://schemas.microsoft.com/office/drawing/2014/main" id="{00000000-0008-0000-0300-0000440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95575" y="1504950"/>
          <a:ext cx="1952625" cy="12192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1219200</xdr:colOff>
          <xdr:row>0</xdr:row>
          <xdr:rowOff>57150</xdr:rowOff>
        </xdr:from>
        <xdr:to>
          <xdr:col>1</xdr:col>
          <xdr:colOff>3133725</xdr:colOff>
          <xdr:row>1</xdr:row>
          <xdr:rowOff>209550</xdr:rowOff>
        </xdr:to>
        <xdr:sp macro="" textlink="">
          <xdr:nvSpPr>
            <xdr:cNvPr id="340993" name="Object 1" hidden="1">
              <a:extLst>
                <a:ext uri="{63B3BB69-23CF-44E3-9099-C40C66FF867C}">
                  <a14:compatExt spid="_x0000_s340993"/>
                </a:ext>
                <a:ext uri="{FF2B5EF4-FFF2-40B4-BE49-F238E27FC236}">
                  <a16:creationId xmlns:a16="http://schemas.microsoft.com/office/drawing/2014/main" id="{00000000-0008-0000-0300-0000013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1476375</xdr:colOff>
      <xdr:row>5</xdr:row>
      <xdr:rowOff>9525</xdr:rowOff>
    </xdr:from>
    <xdr:to>
      <xdr:col>1</xdr:col>
      <xdr:colOff>3724275</xdr:colOff>
      <xdr:row>12</xdr:row>
      <xdr:rowOff>95250</xdr:rowOff>
    </xdr:to>
    <xdr:pic>
      <xdr:nvPicPr>
        <xdr:cNvPr id="699932" name="Picture 2" descr="AngleBroom * MERGEFORM * MERGEFORMATINET ">
          <a:extLst>
            <a:ext uri="{FF2B5EF4-FFF2-40B4-BE49-F238E27FC236}">
              <a16:creationId xmlns:a16="http://schemas.microsoft.com/office/drawing/2014/main" id="{00000000-0008-0000-0400-00001CAE0A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638175"/>
          <a:ext cx="2247900" cy="1419225"/>
        </a:xfrm>
        <a:prstGeom prst="rect">
          <a:avLst/>
        </a:prstGeom>
        <a:noFill/>
        <a:ln w="9525">
          <a:noFill/>
          <a:miter lim="800000"/>
          <a:headEnd/>
          <a:tailEnd/>
        </a:ln>
      </xdr:spPr>
    </xdr:pic>
    <xdr:clientData/>
  </xdr:twoCellAnchor>
  <xdr:twoCellAnchor>
    <xdr:from>
      <xdr:col>1</xdr:col>
      <xdr:colOff>2209800</xdr:colOff>
      <xdr:row>36</xdr:row>
      <xdr:rowOff>28575</xdr:rowOff>
    </xdr:from>
    <xdr:to>
      <xdr:col>1</xdr:col>
      <xdr:colOff>2924175</xdr:colOff>
      <xdr:row>45</xdr:row>
      <xdr:rowOff>180975</xdr:rowOff>
    </xdr:to>
    <xdr:pic>
      <xdr:nvPicPr>
        <xdr:cNvPr id="699933" name="Picture 3" descr="Auger">
          <a:extLst>
            <a:ext uri="{FF2B5EF4-FFF2-40B4-BE49-F238E27FC236}">
              <a16:creationId xmlns:a16="http://schemas.microsoft.com/office/drawing/2014/main" id="{00000000-0008-0000-0400-00001DAE0A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33800" y="12087225"/>
          <a:ext cx="714375" cy="1866900"/>
        </a:xfrm>
        <a:prstGeom prst="rect">
          <a:avLst/>
        </a:prstGeom>
        <a:noFill/>
        <a:ln w="9525">
          <a:noFill/>
          <a:miter lim="800000"/>
          <a:headEnd/>
          <a:tailEnd/>
        </a:ln>
      </xdr:spPr>
    </xdr:pic>
    <xdr:clientData/>
  </xdr:twoCellAnchor>
  <xdr:twoCellAnchor>
    <xdr:from>
      <xdr:col>1</xdr:col>
      <xdr:colOff>1838325</xdr:colOff>
      <xdr:row>117</xdr:row>
      <xdr:rowOff>19050</xdr:rowOff>
    </xdr:from>
    <xdr:to>
      <xdr:col>1</xdr:col>
      <xdr:colOff>3695700</xdr:colOff>
      <xdr:row>124</xdr:row>
      <xdr:rowOff>0</xdr:rowOff>
    </xdr:to>
    <xdr:pic>
      <xdr:nvPicPr>
        <xdr:cNvPr id="699934" name="Picture 4" descr="bobtach  * MERGEFORMAT * MERGEFORMATINET ">
          <a:extLst>
            <a:ext uri="{FF2B5EF4-FFF2-40B4-BE49-F238E27FC236}">
              <a16:creationId xmlns:a16="http://schemas.microsoft.com/office/drawing/2014/main" id="{00000000-0008-0000-0400-00001EAE0A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71850" y="17878425"/>
          <a:ext cx="1857375" cy="1314450"/>
        </a:xfrm>
        <a:prstGeom prst="rect">
          <a:avLst/>
        </a:prstGeom>
        <a:noFill/>
        <a:ln w="9525">
          <a:noFill/>
          <a:miter lim="800000"/>
          <a:headEnd/>
          <a:tailEnd/>
        </a:ln>
      </xdr:spPr>
    </xdr:pic>
    <xdr:clientData/>
  </xdr:twoCellAnchor>
  <xdr:twoCellAnchor>
    <xdr:from>
      <xdr:col>1</xdr:col>
      <xdr:colOff>1409700</xdr:colOff>
      <xdr:row>211</xdr:row>
      <xdr:rowOff>152400</xdr:rowOff>
    </xdr:from>
    <xdr:to>
      <xdr:col>1</xdr:col>
      <xdr:colOff>4162425</xdr:colOff>
      <xdr:row>221</xdr:row>
      <xdr:rowOff>47625</xdr:rowOff>
    </xdr:to>
    <xdr:pic>
      <xdr:nvPicPr>
        <xdr:cNvPr id="699937" name="Picture 7" descr="Boring_Attach">
          <a:extLst>
            <a:ext uri="{FF2B5EF4-FFF2-40B4-BE49-F238E27FC236}">
              <a16:creationId xmlns:a16="http://schemas.microsoft.com/office/drawing/2014/main" id="{00000000-0008-0000-0400-000021AE0A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43225" y="53625750"/>
          <a:ext cx="2752725" cy="1800225"/>
        </a:xfrm>
        <a:prstGeom prst="rect">
          <a:avLst/>
        </a:prstGeom>
        <a:noFill/>
        <a:ln w="9525">
          <a:noFill/>
          <a:miter lim="800000"/>
          <a:headEnd/>
          <a:tailEnd/>
        </a:ln>
      </xdr:spPr>
    </xdr:pic>
    <xdr:clientData/>
  </xdr:twoCellAnchor>
  <xdr:twoCellAnchor>
    <xdr:from>
      <xdr:col>1</xdr:col>
      <xdr:colOff>1800225</xdr:colOff>
      <xdr:row>230</xdr:row>
      <xdr:rowOff>28575</xdr:rowOff>
    </xdr:from>
    <xdr:to>
      <xdr:col>1</xdr:col>
      <xdr:colOff>3086100</xdr:colOff>
      <xdr:row>239</xdr:row>
      <xdr:rowOff>171450</xdr:rowOff>
    </xdr:to>
    <xdr:pic>
      <xdr:nvPicPr>
        <xdr:cNvPr id="699939" name="Picture 9" descr="boxblade_receiver">
          <a:extLst>
            <a:ext uri="{FF2B5EF4-FFF2-40B4-BE49-F238E27FC236}">
              <a16:creationId xmlns:a16="http://schemas.microsoft.com/office/drawing/2014/main" id="{00000000-0008-0000-0400-000023AE0A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486150" y="61455300"/>
          <a:ext cx="1285875" cy="1857375"/>
        </a:xfrm>
        <a:prstGeom prst="rect">
          <a:avLst/>
        </a:prstGeom>
        <a:noFill/>
        <a:ln w="9525">
          <a:noFill/>
          <a:miter lim="800000"/>
          <a:headEnd/>
          <a:tailEnd/>
        </a:ln>
      </xdr:spPr>
    </xdr:pic>
    <xdr:clientData/>
  </xdr:twoCellAnchor>
  <xdr:twoCellAnchor>
    <xdr:from>
      <xdr:col>1</xdr:col>
      <xdr:colOff>1409700</xdr:colOff>
      <xdr:row>281</xdr:row>
      <xdr:rowOff>38100</xdr:rowOff>
    </xdr:from>
    <xdr:to>
      <xdr:col>1</xdr:col>
      <xdr:colOff>4410075</xdr:colOff>
      <xdr:row>286</xdr:row>
      <xdr:rowOff>114300</xdr:rowOff>
    </xdr:to>
    <xdr:pic>
      <xdr:nvPicPr>
        <xdr:cNvPr id="699940" name="Picture 10" descr="Breaker_HB880_side">
          <a:extLst>
            <a:ext uri="{FF2B5EF4-FFF2-40B4-BE49-F238E27FC236}">
              <a16:creationId xmlns:a16="http://schemas.microsoft.com/office/drawing/2014/main" id="{00000000-0008-0000-0400-000024AE0A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943225" y="69780150"/>
          <a:ext cx="3000375" cy="1028700"/>
        </a:xfrm>
        <a:prstGeom prst="rect">
          <a:avLst/>
        </a:prstGeom>
        <a:noFill/>
        <a:ln w="9525">
          <a:noFill/>
          <a:miter lim="800000"/>
          <a:headEnd/>
          <a:tailEnd/>
        </a:ln>
      </xdr:spPr>
    </xdr:pic>
    <xdr:clientData/>
  </xdr:twoCellAnchor>
  <xdr:twoCellAnchor>
    <xdr:from>
      <xdr:col>1</xdr:col>
      <xdr:colOff>1066800</xdr:colOff>
      <xdr:row>442</xdr:row>
      <xdr:rowOff>142875</xdr:rowOff>
    </xdr:from>
    <xdr:to>
      <xdr:col>1</xdr:col>
      <xdr:colOff>4572000</xdr:colOff>
      <xdr:row>453</xdr:row>
      <xdr:rowOff>47625</xdr:rowOff>
    </xdr:to>
    <xdr:pic>
      <xdr:nvPicPr>
        <xdr:cNvPr id="699941" name="Picture 11" descr="BrushSaw">
          <a:extLst>
            <a:ext uri="{FF2B5EF4-FFF2-40B4-BE49-F238E27FC236}">
              <a16:creationId xmlns:a16="http://schemas.microsoft.com/office/drawing/2014/main" id="{00000000-0008-0000-0400-000025AE0A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00325" y="100574475"/>
          <a:ext cx="3505200" cy="2000250"/>
        </a:xfrm>
        <a:prstGeom prst="rect">
          <a:avLst/>
        </a:prstGeom>
        <a:noFill/>
        <a:ln w="9525">
          <a:noFill/>
          <a:miter lim="800000"/>
          <a:headEnd/>
          <a:tailEnd/>
        </a:ln>
      </xdr:spPr>
    </xdr:pic>
    <xdr:clientData/>
  </xdr:twoCellAnchor>
  <xdr:twoCellAnchor>
    <xdr:from>
      <xdr:col>1</xdr:col>
      <xdr:colOff>1438275</xdr:colOff>
      <xdr:row>464</xdr:row>
      <xdr:rowOff>66675</xdr:rowOff>
    </xdr:from>
    <xdr:to>
      <xdr:col>1</xdr:col>
      <xdr:colOff>4724400</xdr:colOff>
      <xdr:row>469</xdr:row>
      <xdr:rowOff>19050</xdr:rowOff>
    </xdr:to>
    <xdr:pic>
      <xdr:nvPicPr>
        <xdr:cNvPr id="699942" name="Picture 12" descr="brushcat">
          <a:extLst>
            <a:ext uri="{FF2B5EF4-FFF2-40B4-BE49-F238E27FC236}">
              <a16:creationId xmlns:a16="http://schemas.microsoft.com/office/drawing/2014/main" id="{00000000-0008-0000-0400-000026AE0A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71800" y="104755950"/>
          <a:ext cx="3286125" cy="904875"/>
        </a:xfrm>
        <a:prstGeom prst="rect">
          <a:avLst/>
        </a:prstGeom>
        <a:noFill/>
        <a:ln w="9525">
          <a:noFill/>
          <a:miter lim="800000"/>
          <a:headEnd/>
          <a:tailEnd/>
        </a:ln>
      </xdr:spPr>
    </xdr:pic>
    <xdr:clientData/>
  </xdr:twoCellAnchor>
  <xdr:twoCellAnchor>
    <xdr:from>
      <xdr:col>1</xdr:col>
      <xdr:colOff>1685925</xdr:colOff>
      <xdr:row>836</xdr:row>
      <xdr:rowOff>38100</xdr:rowOff>
    </xdr:from>
    <xdr:to>
      <xdr:col>1</xdr:col>
      <xdr:colOff>4029075</xdr:colOff>
      <xdr:row>844</xdr:row>
      <xdr:rowOff>95250</xdr:rowOff>
    </xdr:to>
    <xdr:pic>
      <xdr:nvPicPr>
        <xdr:cNvPr id="699946" name="Picture 19" descr="concrete pump">
          <a:extLst>
            <a:ext uri="{FF2B5EF4-FFF2-40B4-BE49-F238E27FC236}">
              <a16:creationId xmlns:a16="http://schemas.microsoft.com/office/drawing/2014/main" id="{00000000-0008-0000-0400-00002AAE0A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219450" y="179670075"/>
          <a:ext cx="2343150" cy="1581150"/>
        </a:xfrm>
        <a:prstGeom prst="rect">
          <a:avLst/>
        </a:prstGeom>
        <a:noFill/>
        <a:ln w="9525">
          <a:noFill/>
          <a:miter lim="800000"/>
          <a:headEnd/>
          <a:tailEnd/>
        </a:ln>
      </xdr:spPr>
    </xdr:pic>
    <xdr:clientData/>
  </xdr:twoCellAnchor>
  <xdr:twoCellAnchor>
    <xdr:from>
      <xdr:col>1</xdr:col>
      <xdr:colOff>1695450</xdr:colOff>
      <xdr:row>871</xdr:row>
      <xdr:rowOff>95250</xdr:rowOff>
    </xdr:from>
    <xdr:to>
      <xdr:col>1</xdr:col>
      <xdr:colOff>3981450</xdr:colOff>
      <xdr:row>878</xdr:row>
      <xdr:rowOff>0</xdr:rowOff>
    </xdr:to>
    <xdr:pic>
      <xdr:nvPicPr>
        <xdr:cNvPr id="699947" name="Picture 20" descr="digger">
          <a:extLst>
            <a:ext uri="{FF2B5EF4-FFF2-40B4-BE49-F238E27FC236}">
              <a16:creationId xmlns:a16="http://schemas.microsoft.com/office/drawing/2014/main" id="{00000000-0008-0000-0400-00002BAE0A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228975" y="187861575"/>
          <a:ext cx="2286000" cy="1238250"/>
        </a:xfrm>
        <a:prstGeom prst="rect">
          <a:avLst/>
        </a:prstGeom>
        <a:noFill/>
        <a:ln w="9525">
          <a:noFill/>
          <a:miter lim="800000"/>
          <a:headEnd/>
          <a:tailEnd/>
        </a:ln>
      </xdr:spPr>
    </xdr:pic>
    <xdr:clientData/>
  </xdr:twoCellAnchor>
  <xdr:twoCellAnchor>
    <xdr:from>
      <xdr:col>1</xdr:col>
      <xdr:colOff>952500</xdr:colOff>
      <xdr:row>1117</xdr:row>
      <xdr:rowOff>95250</xdr:rowOff>
    </xdr:from>
    <xdr:to>
      <xdr:col>1</xdr:col>
      <xdr:colOff>4314825</xdr:colOff>
      <xdr:row>1127</xdr:row>
      <xdr:rowOff>152400</xdr:rowOff>
    </xdr:to>
    <xdr:pic>
      <xdr:nvPicPr>
        <xdr:cNvPr id="699953" name="Picture 27" descr="Grader">
          <a:extLst>
            <a:ext uri="{FF2B5EF4-FFF2-40B4-BE49-F238E27FC236}">
              <a16:creationId xmlns:a16="http://schemas.microsoft.com/office/drawing/2014/main" id="{00000000-0008-0000-0400-000031AE0A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486025" y="239306100"/>
          <a:ext cx="3362325" cy="1962150"/>
        </a:xfrm>
        <a:prstGeom prst="rect">
          <a:avLst/>
        </a:prstGeom>
        <a:noFill/>
        <a:ln w="9525">
          <a:noFill/>
          <a:miter lim="800000"/>
          <a:headEnd/>
          <a:tailEnd/>
        </a:ln>
      </xdr:spPr>
    </xdr:pic>
    <xdr:clientData/>
  </xdr:twoCellAnchor>
  <xdr:twoCellAnchor>
    <xdr:from>
      <xdr:col>1</xdr:col>
      <xdr:colOff>19050</xdr:colOff>
      <xdr:row>1191</xdr:row>
      <xdr:rowOff>28575</xdr:rowOff>
    </xdr:from>
    <xdr:to>
      <xdr:col>1</xdr:col>
      <xdr:colOff>2219325</xdr:colOff>
      <xdr:row>1200</xdr:row>
      <xdr:rowOff>9525</xdr:rowOff>
    </xdr:to>
    <xdr:pic>
      <xdr:nvPicPr>
        <xdr:cNvPr id="699954" name="Picture 28" descr="Grapple_Bu * MERGEFORM * MERGEFORMATINET ">
          <a:extLst>
            <a:ext uri="{FF2B5EF4-FFF2-40B4-BE49-F238E27FC236}">
              <a16:creationId xmlns:a16="http://schemas.microsoft.com/office/drawing/2014/main" id="{00000000-0008-0000-0400-000032AE0A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52575" y="250421775"/>
          <a:ext cx="2200275" cy="1695450"/>
        </a:xfrm>
        <a:prstGeom prst="rect">
          <a:avLst/>
        </a:prstGeom>
        <a:noFill/>
        <a:ln w="9525">
          <a:noFill/>
          <a:miter lim="800000"/>
          <a:headEnd/>
          <a:tailEnd/>
        </a:ln>
      </xdr:spPr>
    </xdr:pic>
    <xdr:clientData/>
  </xdr:twoCellAnchor>
  <xdr:twoCellAnchor>
    <xdr:from>
      <xdr:col>1</xdr:col>
      <xdr:colOff>3295650</xdr:colOff>
      <xdr:row>1191</xdr:row>
      <xdr:rowOff>28575</xdr:rowOff>
    </xdr:from>
    <xdr:to>
      <xdr:col>1</xdr:col>
      <xdr:colOff>5391150</xdr:colOff>
      <xdr:row>1200</xdr:row>
      <xdr:rowOff>38100</xdr:rowOff>
    </xdr:to>
    <xdr:pic>
      <xdr:nvPicPr>
        <xdr:cNvPr id="699955" name="Picture 29" descr="Grapple">
          <a:extLst>
            <a:ext uri="{FF2B5EF4-FFF2-40B4-BE49-F238E27FC236}">
              <a16:creationId xmlns:a16="http://schemas.microsoft.com/office/drawing/2014/main" id="{00000000-0008-0000-0400-000033AE0A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829175" y="250421775"/>
          <a:ext cx="2095500" cy="1724025"/>
        </a:xfrm>
        <a:prstGeom prst="rect">
          <a:avLst/>
        </a:prstGeom>
        <a:noFill/>
        <a:ln w="9525">
          <a:noFill/>
          <a:miter lim="800000"/>
          <a:headEnd/>
          <a:tailEnd/>
        </a:ln>
      </xdr:spPr>
    </xdr:pic>
    <xdr:clientData/>
  </xdr:twoCellAnchor>
  <xdr:twoCellAnchor>
    <xdr:from>
      <xdr:col>1</xdr:col>
      <xdr:colOff>0</xdr:colOff>
      <xdr:row>1233</xdr:row>
      <xdr:rowOff>0</xdr:rowOff>
    </xdr:from>
    <xdr:to>
      <xdr:col>1</xdr:col>
      <xdr:colOff>2028825</xdr:colOff>
      <xdr:row>1241</xdr:row>
      <xdr:rowOff>38100</xdr:rowOff>
    </xdr:to>
    <xdr:pic>
      <xdr:nvPicPr>
        <xdr:cNvPr id="699956" name="Picture 30" descr="Grapple_In * MERGEFORM * MERGEFORMATINET ">
          <a:extLst>
            <a:ext uri="{FF2B5EF4-FFF2-40B4-BE49-F238E27FC236}">
              <a16:creationId xmlns:a16="http://schemas.microsoft.com/office/drawing/2014/main" id="{00000000-0008-0000-0400-000034AE0A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533525" y="257698875"/>
          <a:ext cx="2028825" cy="1562100"/>
        </a:xfrm>
        <a:prstGeom prst="rect">
          <a:avLst/>
        </a:prstGeom>
        <a:noFill/>
        <a:ln w="9525">
          <a:noFill/>
          <a:miter lim="800000"/>
          <a:headEnd/>
          <a:tailEnd/>
        </a:ln>
      </xdr:spPr>
    </xdr:pic>
    <xdr:clientData/>
  </xdr:twoCellAnchor>
  <xdr:twoCellAnchor>
    <xdr:from>
      <xdr:col>1</xdr:col>
      <xdr:colOff>3343275</xdr:colOff>
      <xdr:row>1233</xdr:row>
      <xdr:rowOff>180975</xdr:rowOff>
    </xdr:from>
    <xdr:to>
      <xdr:col>1</xdr:col>
      <xdr:colOff>4933950</xdr:colOff>
      <xdr:row>1241</xdr:row>
      <xdr:rowOff>57150</xdr:rowOff>
    </xdr:to>
    <xdr:pic>
      <xdr:nvPicPr>
        <xdr:cNvPr id="699957" name="Picture 31" descr="Grapple_In * MERGEFORM * MERGEFORMATINET ">
          <a:extLst>
            <a:ext uri="{FF2B5EF4-FFF2-40B4-BE49-F238E27FC236}">
              <a16:creationId xmlns:a16="http://schemas.microsoft.com/office/drawing/2014/main" id="{00000000-0008-0000-0400-000035AE0A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876800" y="257879850"/>
          <a:ext cx="1590675" cy="1400175"/>
        </a:xfrm>
        <a:prstGeom prst="rect">
          <a:avLst/>
        </a:prstGeom>
        <a:noFill/>
        <a:ln w="9525">
          <a:noFill/>
          <a:miter lim="800000"/>
          <a:headEnd/>
          <a:tailEnd/>
        </a:ln>
      </xdr:spPr>
    </xdr:pic>
    <xdr:clientData/>
  </xdr:twoCellAnchor>
  <xdr:twoCellAnchor>
    <xdr:from>
      <xdr:col>1</xdr:col>
      <xdr:colOff>1495425</xdr:colOff>
      <xdr:row>1282</xdr:row>
      <xdr:rowOff>9525</xdr:rowOff>
    </xdr:from>
    <xdr:to>
      <xdr:col>1</xdr:col>
      <xdr:colOff>3705225</xdr:colOff>
      <xdr:row>1291</xdr:row>
      <xdr:rowOff>133350</xdr:rowOff>
    </xdr:to>
    <xdr:pic>
      <xdr:nvPicPr>
        <xdr:cNvPr id="699958" name="Picture 32" descr="root_grapple">
          <a:extLst>
            <a:ext uri="{FF2B5EF4-FFF2-40B4-BE49-F238E27FC236}">
              <a16:creationId xmlns:a16="http://schemas.microsoft.com/office/drawing/2014/main" id="{00000000-0008-0000-0400-000036AE0A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028950" y="267614400"/>
          <a:ext cx="2209800" cy="1838325"/>
        </a:xfrm>
        <a:prstGeom prst="rect">
          <a:avLst/>
        </a:prstGeom>
        <a:noFill/>
        <a:ln w="9525">
          <a:noFill/>
          <a:miter lim="800000"/>
          <a:headEnd/>
          <a:tailEnd/>
        </a:ln>
      </xdr:spPr>
    </xdr:pic>
    <xdr:clientData/>
  </xdr:twoCellAnchor>
  <xdr:twoCellAnchor>
    <xdr:from>
      <xdr:col>1</xdr:col>
      <xdr:colOff>1685925</xdr:colOff>
      <xdr:row>1313</xdr:row>
      <xdr:rowOff>28575</xdr:rowOff>
    </xdr:from>
    <xdr:to>
      <xdr:col>1</xdr:col>
      <xdr:colOff>4067175</xdr:colOff>
      <xdr:row>1319</xdr:row>
      <xdr:rowOff>66675</xdr:rowOff>
    </xdr:to>
    <xdr:pic>
      <xdr:nvPicPr>
        <xdr:cNvPr id="699959" name="Picture 33" descr="landplane">
          <a:extLst>
            <a:ext uri="{FF2B5EF4-FFF2-40B4-BE49-F238E27FC236}">
              <a16:creationId xmlns:a16="http://schemas.microsoft.com/office/drawing/2014/main" id="{00000000-0008-0000-0400-000037AE0A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219450" y="273415125"/>
          <a:ext cx="2381250" cy="1181100"/>
        </a:xfrm>
        <a:prstGeom prst="rect">
          <a:avLst/>
        </a:prstGeom>
        <a:noFill/>
        <a:ln w="9525">
          <a:noFill/>
          <a:miter lim="800000"/>
          <a:headEnd/>
          <a:tailEnd/>
        </a:ln>
      </xdr:spPr>
    </xdr:pic>
    <xdr:clientData/>
  </xdr:twoCellAnchor>
  <xdr:twoCellAnchor>
    <xdr:from>
      <xdr:col>1</xdr:col>
      <xdr:colOff>1781175</xdr:colOff>
      <xdr:row>1352</xdr:row>
      <xdr:rowOff>171450</xdr:rowOff>
    </xdr:from>
    <xdr:to>
      <xdr:col>1</xdr:col>
      <xdr:colOff>3971925</xdr:colOff>
      <xdr:row>1360</xdr:row>
      <xdr:rowOff>0</xdr:rowOff>
    </xdr:to>
    <xdr:pic>
      <xdr:nvPicPr>
        <xdr:cNvPr id="699960" name="Picture 34" descr="landscape rake">
          <a:extLst>
            <a:ext uri="{FF2B5EF4-FFF2-40B4-BE49-F238E27FC236}">
              <a16:creationId xmlns:a16="http://schemas.microsoft.com/office/drawing/2014/main" id="{00000000-0008-0000-0400-000038AE0A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314700" y="280101675"/>
          <a:ext cx="2190750" cy="1352550"/>
        </a:xfrm>
        <a:prstGeom prst="rect">
          <a:avLst/>
        </a:prstGeom>
        <a:noFill/>
        <a:ln w="9525">
          <a:noFill/>
          <a:miter lim="800000"/>
          <a:headEnd/>
          <a:tailEnd/>
        </a:ln>
      </xdr:spPr>
    </xdr:pic>
    <xdr:clientData/>
  </xdr:twoCellAnchor>
  <xdr:twoCellAnchor>
    <xdr:from>
      <xdr:col>1</xdr:col>
      <xdr:colOff>1495425</xdr:colOff>
      <xdr:row>1467</xdr:row>
      <xdr:rowOff>161925</xdr:rowOff>
    </xdr:from>
    <xdr:to>
      <xdr:col>1</xdr:col>
      <xdr:colOff>3543300</xdr:colOff>
      <xdr:row>1475</xdr:row>
      <xdr:rowOff>161925</xdr:rowOff>
    </xdr:to>
    <xdr:pic>
      <xdr:nvPicPr>
        <xdr:cNvPr id="699966" name="Picture 40" descr="planer highflow">
          <a:extLst>
            <a:ext uri="{FF2B5EF4-FFF2-40B4-BE49-F238E27FC236}">
              <a16:creationId xmlns:a16="http://schemas.microsoft.com/office/drawing/2014/main" id="{00000000-0008-0000-0400-00003EAE0A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028950" y="305638200"/>
          <a:ext cx="2047875" cy="1524000"/>
        </a:xfrm>
        <a:prstGeom prst="rect">
          <a:avLst/>
        </a:prstGeom>
        <a:noFill/>
        <a:ln w="9525">
          <a:noFill/>
          <a:miter lim="800000"/>
          <a:headEnd/>
          <a:tailEnd/>
        </a:ln>
      </xdr:spPr>
    </xdr:pic>
    <xdr:clientData/>
  </xdr:twoCellAnchor>
  <xdr:twoCellAnchor>
    <xdr:from>
      <xdr:col>1</xdr:col>
      <xdr:colOff>1495425</xdr:colOff>
      <xdr:row>1531</xdr:row>
      <xdr:rowOff>161925</xdr:rowOff>
    </xdr:from>
    <xdr:to>
      <xdr:col>1</xdr:col>
      <xdr:colOff>4438650</xdr:colOff>
      <xdr:row>1543</xdr:row>
      <xdr:rowOff>76200</xdr:rowOff>
    </xdr:to>
    <xdr:pic>
      <xdr:nvPicPr>
        <xdr:cNvPr id="699967" name="Picture 1" descr="463">
          <a:extLst>
            <a:ext uri="{FF2B5EF4-FFF2-40B4-BE49-F238E27FC236}">
              <a16:creationId xmlns:a16="http://schemas.microsoft.com/office/drawing/2014/main" id="{00000000-0008-0000-0400-00003FAE0A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028950" y="323602350"/>
          <a:ext cx="2943225" cy="2200275"/>
        </a:xfrm>
        <a:prstGeom prst="rect">
          <a:avLst/>
        </a:prstGeom>
        <a:noFill/>
        <a:ln w="9525">
          <a:noFill/>
          <a:miter lim="800000"/>
          <a:headEnd/>
          <a:tailEnd/>
        </a:ln>
      </xdr:spPr>
    </xdr:pic>
    <xdr:clientData/>
  </xdr:twoCellAnchor>
  <xdr:twoCellAnchor>
    <xdr:from>
      <xdr:col>1</xdr:col>
      <xdr:colOff>1866900</xdr:colOff>
      <xdr:row>1566</xdr:row>
      <xdr:rowOff>180975</xdr:rowOff>
    </xdr:from>
    <xdr:to>
      <xdr:col>1</xdr:col>
      <xdr:colOff>3533775</xdr:colOff>
      <xdr:row>1576</xdr:row>
      <xdr:rowOff>38100</xdr:rowOff>
    </xdr:to>
    <xdr:pic>
      <xdr:nvPicPr>
        <xdr:cNvPr id="699968" name="Picture 41" descr="scarifier">
          <a:extLst>
            <a:ext uri="{FF2B5EF4-FFF2-40B4-BE49-F238E27FC236}">
              <a16:creationId xmlns:a16="http://schemas.microsoft.com/office/drawing/2014/main" id="{00000000-0008-0000-0400-000040AE0A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400425" y="330603225"/>
          <a:ext cx="1666875" cy="1762125"/>
        </a:xfrm>
        <a:prstGeom prst="rect">
          <a:avLst/>
        </a:prstGeom>
        <a:noFill/>
        <a:ln w="9525">
          <a:noFill/>
          <a:miter lim="800000"/>
          <a:headEnd/>
          <a:tailEnd/>
        </a:ln>
      </xdr:spPr>
    </xdr:pic>
    <xdr:clientData/>
  </xdr:twoCellAnchor>
  <xdr:twoCellAnchor>
    <xdr:from>
      <xdr:col>1</xdr:col>
      <xdr:colOff>1057275</xdr:colOff>
      <xdr:row>1598</xdr:row>
      <xdr:rowOff>133350</xdr:rowOff>
    </xdr:from>
    <xdr:to>
      <xdr:col>1</xdr:col>
      <xdr:colOff>4610100</xdr:colOff>
      <xdr:row>1606</xdr:row>
      <xdr:rowOff>180975</xdr:rowOff>
    </xdr:to>
    <xdr:pic>
      <xdr:nvPicPr>
        <xdr:cNvPr id="699970" name="Picture 43" descr="seeder">
          <a:extLst>
            <a:ext uri="{FF2B5EF4-FFF2-40B4-BE49-F238E27FC236}">
              <a16:creationId xmlns:a16="http://schemas.microsoft.com/office/drawing/2014/main" id="{00000000-0008-0000-0400-000042AE0A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590800" y="337165950"/>
          <a:ext cx="3552825" cy="1571625"/>
        </a:xfrm>
        <a:prstGeom prst="rect">
          <a:avLst/>
        </a:prstGeom>
        <a:noFill/>
        <a:ln w="9525">
          <a:noFill/>
          <a:miter lim="800000"/>
          <a:headEnd/>
          <a:tailEnd/>
        </a:ln>
      </xdr:spPr>
    </xdr:pic>
    <xdr:clientData/>
  </xdr:twoCellAnchor>
  <xdr:twoCellAnchor>
    <xdr:from>
      <xdr:col>1</xdr:col>
      <xdr:colOff>0</xdr:colOff>
      <xdr:row>1738</xdr:row>
      <xdr:rowOff>0</xdr:rowOff>
    </xdr:from>
    <xdr:to>
      <xdr:col>1</xdr:col>
      <xdr:colOff>1962150</xdr:colOff>
      <xdr:row>1742</xdr:row>
      <xdr:rowOff>85725</xdr:rowOff>
    </xdr:to>
    <xdr:pic>
      <xdr:nvPicPr>
        <xdr:cNvPr id="699974" name="Picture 47" descr="snow_v_blade-u">
          <a:extLst>
            <a:ext uri="{FF2B5EF4-FFF2-40B4-BE49-F238E27FC236}">
              <a16:creationId xmlns:a16="http://schemas.microsoft.com/office/drawing/2014/main" id="{00000000-0008-0000-0400-000046AE0A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533525" y="361978575"/>
          <a:ext cx="1962150" cy="847725"/>
        </a:xfrm>
        <a:prstGeom prst="rect">
          <a:avLst/>
        </a:prstGeom>
        <a:noFill/>
        <a:ln w="9525">
          <a:noFill/>
          <a:miter lim="800000"/>
          <a:headEnd/>
          <a:tailEnd/>
        </a:ln>
      </xdr:spPr>
    </xdr:pic>
    <xdr:clientData/>
  </xdr:twoCellAnchor>
  <xdr:twoCellAnchor>
    <xdr:from>
      <xdr:col>1</xdr:col>
      <xdr:colOff>2200275</xdr:colOff>
      <xdr:row>1738</xdr:row>
      <xdr:rowOff>28575</xdr:rowOff>
    </xdr:from>
    <xdr:to>
      <xdr:col>1</xdr:col>
      <xdr:colOff>4029075</xdr:colOff>
      <xdr:row>1742</xdr:row>
      <xdr:rowOff>85725</xdr:rowOff>
    </xdr:to>
    <xdr:pic>
      <xdr:nvPicPr>
        <xdr:cNvPr id="699975" name="Picture 48" descr="snow_v_blade_v">
          <a:extLst>
            <a:ext uri="{FF2B5EF4-FFF2-40B4-BE49-F238E27FC236}">
              <a16:creationId xmlns:a16="http://schemas.microsoft.com/office/drawing/2014/main" id="{00000000-0008-0000-0400-000047AE0A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733800" y="362007150"/>
          <a:ext cx="1828800" cy="819150"/>
        </a:xfrm>
        <a:prstGeom prst="rect">
          <a:avLst/>
        </a:prstGeom>
        <a:noFill/>
        <a:ln w="9525">
          <a:noFill/>
          <a:miter lim="800000"/>
          <a:headEnd/>
          <a:tailEnd/>
        </a:ln>
      </xdr:spPr>
    </xdr:pic>
    <xdr:clientData/>
  </xdr:twoCellAnchor>
  <xdr:twoCellAnchor>
    <xdr:from>
      <xdr:col>1</xdr:col>
      <xdr:colOff>4514850</xdr:colOff>
      <xdr:row>1737</xdr:row>
      <xdr:rowOff>180975</xdr:rowOff>
    </xdr:from>
    <xdr:to>
      <xdr:col>1</xdr:col>
      <xdr:colOff>6038850</xdr:colOff>
      <xdr:row>1742</xdr:row>
      <xdr:rowOff>180975</xdr:rowOff>
    </xdr:to>
    <xdr:pic>
      <xdr:nvPicPr>
        <xdr:cNvPr id="699976" name="Picture 49" descr="snow_v_blade_angle">
          <a:extLst>
            <a:ext uri="{FF2B5EF4-FFF2-40B4-BE49-F238E27FC236}">
              <a16:creationId xmlns:a16="http://schemas.microsoft.com/office/drawing/2014/main" id="{00000000-0008-0000-0400-000048AE0A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6048375" y="361969050"/>
          <a:ext cx="1524000" cy="952500"/>
        </a:xfrm>
        <a:prstGeom prst="rect">
          <a:avLst/>
        </a:prstGeom>
        <a:noFill/>
        <a:ln w="9525">
          <a:noFill/>
          <a:miter lim="800000"/>
          <a:headEnd/>
          <a:tailEnd/>
        </a:ln>
      </xdr:spPr>
    </xdr:pic>
    <xdr:clientData/>
  </xdr:twoCellAnchor>
  <xdr:twoCellAnchor>
    <xdr:from>
      <xdr:col>1</xdr:col>
      <xdr:colOff>2000250</xdr:colOff>
      <xdr:row>1783</xdr:row>
      <xdr:rowOff>104775</xdr:rowOff>
    </xdr:from>
    <xdr:to>
      <xdr:col>1</xdr:col>
      <xdr:colOff>3295650</xdr:colOff>
      <xdr:row>1793</xdr:row>
      <xdr:rowOff>161925</xdr:rowOff>
    </xdr:to>
    <xdr:pic>
      <xdr:nvPicPr>
        <xdr:cNvPr id="699977" name="Picture 50" descr="sb200_snowblower">
          <a:extLst>
            <a:ext uri="{FF2B5EF4-FFF2-40B4-BE49-F238E27FC236}">
              <a16:creationId xmlns:a16="http://schemas.microsoft.com/office/drawing/2014/main" id="{00000000-0008-0000-0400-000049AE0A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533775" y="372503700"/>
          <a:ext cx="1295400" cy="1962150"/>
        </a:xfrm>
        <a:prstGeom prst="rect">
          <a:avLst/>
        </a:prstGeom>
        <a:noFill/>
        <a:ln w="9525">
          <a:noFill/>
          <a:miter lim="800000"/>
          <a:headEnd/>
          <a:tailEnd/>
        </a:ln>
      </xdr:spPr>
    </xdr:pic>
    <xdr:clientData/>
  </xdr:twoCellAnchor>
  <xdr:twoCellAnchor>
    <xdr:from>
      <xdr:col>1</xdr:col>
      <xdr:colOff>1885950</xdr:colOff>
      <xdr:row>1923</xdr:row>
      <xdr:rowOff>38100</xdr:rowOff>
    </xdr:from>
    <xdr:to>
      <xdr:col>1</xdr:col>
      <xdr:colOff>3505200</xdr:colOff>
      <xdr:row>1928</xdr:row>
      <xdr:rowOff>152400</xdr:rowOff>
    </xdr:to>
    <xdr:pic>
      <xdr:nvPicPr>
        <xdr:cNvPr id="699978" name="Picture 51" descr="sodlayer">
          <a:extLst>
            <a:ext uri="{FF2B5EF4-FFF2-40B4-BE49-F238E27FC236}">
              <a16:creationId xmlns:a16="http://schemas.microsoft.com/office/drawing/2014/main" id="{00000000-0008-0000-0400-00004AAE0A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419475" y="402564600"/>
          <a:ext cx="1619250" cy="1066800"/>
        </a:xfrm>
        <a:prstGeom prst="rect">
          <a:avLst/>
        </a:prstGeom>
        <a:noFill/>
        <a:ln w="9525">
          <a:noFill/>
          <a:miter lim="800000"/>
          <a:headEnd/>
          <a:tailEnd/>
        </a:ln>
      </xdr:spPr>
    </xdr:pic>
    <xdr:clientData/>
  </xdr:twoCellAnchor>
  <xdr:twoCellAnchor>
    <xdr:from>
      <xdr:col>1</xdr:col>
      <xdr:colOff>1533525</xdr:colOff>
      <xdr:row>1938</xdr:row>
      <xdr:rowOff>76200</xdr:rowOff>
    </xdr:from>
    <xdr:to>
      <xdr:col>1</xdr:col>
      <xdr:colOff>3829050</xdr:colOff>
      <xdr:row>1944</xdr:row>
      <xdr:rowOff>152400</xdr:rowOff>
    </xdr:to>
    <xdr:pic>
      <xdr:nvPicPr>
        <xdr:cNvPr id="699979" name="Picture 54" descr="soil cond_84">
          <a:extLst>
            <a:ext uri="{FF2B5EF4-FFF2-40B4-BE49-F238E27FC236}">
              <a16:creationId xmlns:a16="http://schemas.microsoft.com/office/drawing/2014/main" id="{00000000-0008-0000-0400-00004BAE0A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067050" y="405526875"/>
          <a:ext cx="2295525" cy="1219200"/>
        </a:xfrm>
        <a:prstGeom prst="rect">
          <a:avLst/>
        </a:prstGeom>
        <a:noFill/>
        <a:ln w="9525">
          <a:noFill/>
          <a:miter lim="800000"/>
          <a:headEnd/>
          <a:tailEnd/>
        </a:ln>
      </xdr:spPr>
    </xdr:pic>
    <xdr:clientData/>
  </xdr:twoCellAnchor>
  <xdr:twoCellAnchor>
    <xdr:from>
      <xdr:col>1</xdr:col>
      <xdr:colOff>1676400</xdr:colOff>
      <xdr:row>2009</xdr:row>
      <xdr:rowOff>152400</xdr:rowOff>
    </xdr:from>
    <xdr:to>
      <xdr:col>1</xdr:col>
      <xdr:colOff>3943350</xdr:colOff>
      <xdr:row>2018</xdr:row>
      <xdr:rowOff>0</xdr:rowOff>
    </xdr:to>
    <xdr:pic>
      <xdr:nvPicPr>
        <xdr:cNvPr id="699983" name="Picture 59" descr="grouser_tracks">
          <a:extLst>
            <a:ext uri="{FF2B5EF4-FFF2-40B4-BE49-F238E27FC236}">
              <a16:creationId xmlns:a16="http://schemas.microsoft.com/office/drawing/2014/main" id="{00000000-0008-0000-0400-00004FAE0A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209925" y="438073800"/>
          <a:ext cx="2266950" cy="1562100"/>
        </a:xfrm>
        <a:prstGeom prst="rect">
          <a:avLst/>
        </a:prstGeom>
        <a:noFill/>
        <a:ln w="9525">
          <a:noFill/>
          <a:miter lim="800000"/>
          <a:headEnd/>
          <a:tailEnd/>
        </a:ln>
      </xdr:spPr>
    </xdr:pic>
    <xdr:clientData/>
  </xdr:twoCellAnchor>
  <xdr:twoCellAnchor>
    <xdr:from>
      <xdr:col>1</xdr:col>
      <xdr:colOff>457200</xdr:colOff>
      <xdr:row>2044</xdr:row>
      <xdr:rowOff>0</xdr:rowOff>
    </xdr:from>
    <xdr:to>
      <xdr:col>1</xdr:col>
      <xdr:colOff>2324100</xdr:colOff>
      <xdr:row>2050</xdr:row>
      <xdr:rowOff>180975</xdr:rowOff>
    </xdr:to>
    <xdr:pic>
      <xdr:nvPicPr>
        <xdr:cNvPr id="699984" name="Picture 60" descr="SG30_Stump_Grinder">
          <a:extLst>
            <a:ext uri="{FF2B5EF4-FFF2-40B4-BE49-F238E27FC236}">
              <a16:creationId xmlns:a16="http://schemas.microsoft.com/office/drawing/2014/main" id="{00000000-0008-0000-0400-000050AE0A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990725" y="447370200"/>
          <a:ext cx="1866900" cy="1571625"/>
        </a:xfrm>
        <a:prstGeom prst="rect">
          <a:avLst/>
        </a:prstGeom>
        <a:noFill/>
        <a:ln w="9525">
          <a:noFill/>
          <a:miter lim="800000"/>
          <a:headEnd/>
          <a:tailEnd/>
        </a:ln>
      </xdr:spPr>
    </xdr:pic>
    <xdr:clientData/>
  </xdr:twoCellAnchor>
  <xdr:twoCellAnchor>
    <xdr:from>
      <xdr:col>1</xdr:col>
      <xdr:colOff>3171825</xdr:colOff>
      <xdr:row>2044</xdr:row>
      <xdr:rowOff>0</xdr:rowOff>
    </xdr:from>
    <xdr:to>
      <xdr:col>1</xdr:col>
      <xdr:colOff>5133975</xdr:colOff>
      <xdr:row>2050</xdr:row>
      <xdr:rowOff>66675</xdr:rowOff>
    </xdr:to>
    <xdr:pic>
      <xdr:nvPicPr>
        <xdr:cNvPr id="699985" name="Picture 61" descr="StumpGrinder">
          <a:extLst>
            <a:ext uri="{FF2B5EF4-FFF2-40B4-BE49-F238E27FC236}">
              <a16:creationId xmlns:a16="http://schemas.microsoft.com/office/drawing/2014/main" id="{00000000-0008-0000-0400-000051AE0A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4705350" y="447427350"/>
          <a:ext cx="1962150" cy="1400175"/>
        </a:xfrm>
        <a:prstGeom prst="rect">
          <a:avLst/>
        </a:prstGeom>
        <a:noFill/>
        <a:ln w="9525">
          <a:noFill/>
          <a:miter lim="800000"/>
          <a:headEnd/>
          <a:tailEnd/>
        </a:ln>
      </xdr:spPr>
    </xdr:pic>
    <xdr:clientData/>
  </xdr:twoCellAnchor>
  <xdr:twoCellAnchor>
    <xdr:from>
      <xdr:col>1</xdr:col>
      <xdr:colOff>1457325</xdr:colOff>
      <xdr:row>2072</xdr:row>
      <xdr:rowOff>28575</xdr:rowOff>
    </xdr:from>
    <xdr:to>
      <xdr:col>1</xdr:col>
      <xdr:colOff>4124325</xdr:colOff>
      <xdr:row>2077</xdr:row>
      <xdr:rowOff>161925</xdr:rowOff>
    </xdr:to>
    <xdr:pic>
      <xdr:nvPicPr>
        <xdr:cNvPr id="699986" name="Picture 62" descr="sweeper">
          <a:extLst>
            <a:ext uri="{FF2B5EF4-FFF2-40B4-BE49-F238E27FC236}">
              <a16:creationId xmlns:a16="http://schemas.microsoft.com/office/drawing/2014/main" id="{00000000-0008-0000-0400-000052AE0A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2990850" y="454190100"/>
          <a:ext cx="2667000" cy="1085850"/>
        </a:xfrm>
        <a:prstGeom prst="rect">
          <a:avLst/>
        </a:prstGeom>
        <a:noFill/>
        <a:ln w="9525">
          <a:noFill/>
          <a:miter lim="800000"/>
          <a:headEnd/>
          <a:tailEnd/>
        </a:ln>
      </xdr:spPr>
    </xdr:pic>
    <xdr:clientData/>
  </xdr:twoCellAnchor>
  <xdr:twoCellAnchor>
    <xdr:from>
      <xdr:col>1</xdr:col>
      <xdr:colOff>1162050</xdr:colOff>
      <xdr:row>2112</xdr:row>
      <xdr:rowOff>0</xdr:rowOff>
    </xdr:from>
    <xdr:to>
      <xdr:col>1</xdr:col>
      <xdr:colOff>4772025</xdr:colOff>
      <xdr:row>2117</xdr:row>
      <xdr:rowOff>114300</xdr:rowOff>
    </xdr:to>
    <xdr:pic>
      <xdr:nvPicPr>
        <xdr:cNvPr id="699987" name="Picture 64" descr="tiller72">
          <a:extLst>
            <a:ext uri="{FF2B5EF4-FFF2-40B4-BE49-F238E27FC236}">
              <a16:creationId xmlns:a16="http://schemas.microsoft.com/office/drawing/2014/main" id="{00000000-0008-0000-0400-000053AE0A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2695575" y="464372325"/>
          <a:ext cx="3609975" cy="1085850"/>
        </a:xfrm>
        <a:prstGeom prst="rect">
          <a:avLst/>
        </a:prstGeom>
        <a:noFill/>
        <a:ln w="9525">
          <a:noFill/>
          <a:miter lim="800000"/>
          <a:headEnd/>
          <a:tailEnd/>
        </a:ln>
      </xdr:spPr>
    </xdr:pic>
    <xdr:clientData/>
  </xdr:twoCellAnchor>
  <xdr:twoCellAnchor>
    <xdr:from>
      <xdr:col>1</xdr:col>
      <xdr:colOff>1628775</xdr:colOff>
      <xdr:row>2137</xdr:row>
      <xdr:rowOff>38100</xdr:rowOff>
    </xdr:from>
    <xdr:to>
      <xdr:col>1</xdr:col>
      <xdr:colOff>3790950</xdr:colOff>
      <xdr:row>2146</xdr:row>
      <xdr:rowOff>28575</xdr:rowOff>
    </xdr:to>
    <xdr:pic>
      <xdr:nvPicPr>
        <xdr:cNvPr id="699988" name="Picture 65" descr="tilt-tatch">
          <a:extLst>
            <a:ext uri="{FF2B5EF4-FFF2-40B4-BE49-F238E27FC236}">
              <a16:creationId xmlns:a16="http://schemas.microsoft.com/office/drawing/2014/main" id="{00000000-0008-0000-0400-000054AE0A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314700" y="432282600"/>
          <a:ext cx="2162175" cy="1704975"/>
        </a:xfrm>
        <a:prstGeom prst="rect">
          <a:avLst/>
        </a:prstGeom>
        <a:noFill/>
        <a:ln w="9525">
          <a:noFill/>
          <a:miter lim="800000"/>
          <a:headEnd/>
          <a:tailEnd/>
        </a:ln>
      </xdr:spPr>
    </xdr:pic>
    <xdr:clientData/>
  </xdr:twoCellAnchor>
  <xdr:twoCellAnchor>
    <xdr:from>
      <xdr:col>1</xdr:col>
      <xdr:colOff>1857375</xdr:colOff>
      <xdr:row>2159</xdr:row>
      <xdr:rowOff>114300</xdr:rowOff>
    </xdr:from>
    <xdr:to>
      <xdr:col>1</xdr:col>
      <xdr:colOff>3952875</xdr:colOff>
      <xdr:row>2167</xdr:row>
      <xdr:rowOff>171450</xdr:rowOff>
    </xdr:to>
    <xdr:pic>
      <xdr:nvPicPr>
        <xdr:cNvPr id="699990" name="Picture 67" descr="TreeSpade">
          <a:extLst>
            <a:ext uri="{FF2B5EF4-FFF2-40B4-BE49-F238E27FC236}">
              <a16:creationId xmlns:a16="http://schemas.microsoft.com/office/drawing/2014/main" id="{00000000-0008-0000-0400-000056AE0A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390900" y="475878525"/>
          <a:ext cx="2095500" cy="1581150"/>
        </a:xfrm>
        <a:prstGeom prst="rect">
          <a:avLst/>
        </a:prstGeom>
        <a:noFill/>
        <a:ln w="9525">
          <a:noFill/>
          <a:miter lim="800000"/>
          <a:headEnd/>
          <a:tailEnd/>
        </a:ln>
      </xdr:spPr>
    </xdr:pic>
    <xdr:clientData/>
  </xdr:twoCellAnchor>
  <xdr:twoCellAnchor>
    <xdr:from>
      <xdr:col>1</xdr:col>
      <xdr:colOff>1866900</xdr:colOff>
      <xdr:row>2214</xdr:row>
      <xdr:rowOff>66675</xdr:rowOff>
    </xdr:from>
    <xdr:to>
      <xdr:col>1</xdr:col>
      <xdr:colOff>3552825</xdr:colOff>
      <xdr:row>2223</xdr:row>
      <xdr:rowOff>9525</xdr:rowOff>
    </xdr:to>
    <xdr:pic>
      <xdr:nvPicPr>
        <xdr:cNvPr id="699991" name="Picture 68" descr="trench compactor">
          <a:extLst>
            <a:ext uri="{FF2B5EF4-FFF2-40B4-BE49-F238E27FC236}">
              <a16:creationId xmlns:a16="http://schemas.microsoft.com/office/drawing/2014/main" id="{00000000-0008-0000-0400-000057AE0A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400425" y="497909850"/>
          <a:ext cx="1685925" cy="1657350"/>
        </a:xfrm>
        <a:prstGeom prst="rect">
          <a:avLst/>
        </a:prstGeom>
        <a:noFill/>
        <a:ln w="9525">
          <a:noFill/>
          <a:miter lim="800000"/>
          <a:headEnd/>
          <a:tailEnd/>
        </a:ln>
      </xdr:spPr>
    </xdr:pic>
    <xdr:clientData/>
  </xdr:twoCellAnchor>
  <xdr:twoCellAnchor>
    <xdr:from>
      <xdr:col>1</xdr:col>
      <xdr:colOff>1847850</xdr:colOff>
      <xdr:row>2252</xdr:row>
      <xdr:rowOff>76200</xdr:rowOff>
    </xdr:from>
    <xdr:to>
      <xdr:col>1</xdr:col>
      <xdr:colOff>4162425</xdr:colOff>
      <xdr:row>2257</xdr:row>
      <xdr:rowOff>180975</xdr:rowOff>
    </xdr:to>
    <xdr:pic>
      <xdr:nvPicPr>
        <xdr:cNvPr id="699992" name="Picture 69" descr="trencher%2 * MERGEFORM * MERGEFORMATINET ">
          <a:extLst>
            <a:ext uri="{FF2B5EF4-FFF2-40B4-BE49-F238E27FC236}">
              <a16:creationId xmlns:a16="http://schemas.microsoft.com/office/drawing/2014/main" id="{00000000-0008-0000-0400-000058AE0A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381375" y="501605550"/>
          <a:ext cx="2314575" cy="1057275"/>
        </a:xfrm>
        <a:prstGeom prst="rect">
          <a:avLst/>
        </a:prstGeom>
        <a:noFill/>
        <a:ln w="9525">
          <a:noFill/>
          <a:miter lim="800000"/>
          <a:headEnd/>
          <a:tailEnd/>
        </a:ln>
      </xdr:spPr>
    </xdr:pic>
    <xdr:clientData/>
  </xdr:twoCellAnchor>
  <xdr:twoCellAnchor>
    <xdr:from>
      <xdr:col>1</xdr:col>
      <xdr:colOff>1743075</xdr:colOff>
      <xdr:row>2428</xdr:row>
      <xdr:rowOff>133350</xdr:rowOff>
    </xdr:from>
    <xdr:to>
      <xdr:col>1</xdr:col>
      <xdr:colOff>3438525</xdr:colOff>
      <xdr:row>2437</xdr:row>
      <xdr:rowOff>28575</xdr:rowOff>
    </xdr:to>
    <xdr:pic>
      <xdr:nvPicPr>
        <xdr:cNvPr id="699996" name="Picture 74" descr="WheelSaw">
          <a:extLst>
            <a:ext uri="{FF2B5EF4-FFF2-40B4-BE49-F238E27FC236}">
              <a16:creationId xmlns:a16="http://schemas.microsoft.com/office/drawing/2014/main" id="{00000000-0008-0000-0400-00005CAE0A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276600" y="553392975"/>
          <a:ext cx="1695450" cy="1609725"/>
        </a:xfrm>
        <a:prstGeom prst="rect">
          <a:avLst/>
        </a:prstGeom>
        <a:noFill/>
        <a:ln w="9525">
          <a:noFill/>
          <a:miter lim="800000"/>
          <a:headEnd/>
          <a:tailEnd/>
        </a:ln>
      </xdr:spPr>
    </xdr:pic>
    <xdr:clientData/>
  </xdr:twoCellAnchor>
  <xdr:twoCellAnchor>
    <xdr:from>
      <xdr:col>1</xdr:col>
      <xdr:colOff>2038350</xdr:colOff>
      <xdr:row>498</xdr:row>
      <xdr:rowOff>66675</xdr:rowOff>
    </xdr:from>
    <xdr:to>
      <xdr:col>1</xdr:col>
      <xdr:colOff>4105275</xdr:colOff>
      <xdr:row>506</xdr:row>
      <xdr:rowOff>0</xdr:rowOff>
    </xdr:to>
    <xdr:pic>
      <xdr:nvPicPr>
        <xdr:cNvPr id="699998" name="Picture 1091">
          <a:extLst>
            <a:ext uri="{FF2B5EF4-FFF2-40B4-BE49-F238E27FC236}">
              <a16:creationId xmlns:a16="http://schemas.microsoft.com/office/drawing/2014/main" id="{00000000-0008-0000-0400-00005EAE0A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571875" y="111871125"/>
          <a:ext cx="2066925" cy="1571625"/>
        </a:xfrm>
        <a:prstGeom prst="rect">
          <a:avLst/>
        </a:prstGeom>
        <a:noFill/>
        <a:ln w="9525">
          <a:noFill/>
          <a:miter lim="800000"/>
          <a:headEnd/>
          <a:tailEnd/>
        </a:ln>
      </xdr:spPr>
    </xdr:pic>
    <xdr:clientData/>
  </xdr:twoCellAnchor>
  <xdr:twoCellAnchor>
    <xdr:from>
      <xdr:col>1</xdr:col>
      <xdr:colOff>762000</xdr:colOff>
      <xdr:row>963</xdr:row>
      <xdr:rowOff>0</xdr:rowOff>
    </xdr:from>
    <xdr:to>
      <xdr:col>1</xdr:col>
      <xdr:colOff>5905500</xdr:colOff>
      <xdr:row>972</xdr:row>
      <xdr:rowOff>0</xdr:rowOff>
    </xdr:to>
    <xdr:pic>
      <xdr:nvPicPr>
        <xdr:cNvPr id="699999" name="Picture 14" descr="flail cutter_front">
          <a:extLst>
            <a:ext uri="{FF2B5EF4-FFF2-40B4-BE49-F238E27FC236}">
              <a16:creationId xmlns:a16="http://schemas.microsoft.com/office/drawing/2014/main" id="{00000000-0008-0000-0400-00005FAE0A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2295525" y="209778600"/>
          <a:ext cx="5143500" cy="2038350"/>
        </a:xfrm>
        <a:prstGeom prst="rect">
          <a:avLst/>
        </a:prstGeom>
        <a:noFill/>
        <a:ln w="9525">
          <a:noFill/>
          <a:miter lim="800000"/>
          <a:headEnd/>
          <a:tailEnd/>
        </a:ln>
      </xdr:spPr>
    </xdr:pic>
    <xdr:clientData/>
  </xdr:twoCellAnchor>
  <xdr:twoCellAnchor>
    <xdr:from>
      <xdr:col>1</xdr:col>
      <xdr:colOff>1476375</xdr:colOff>
      <xdr:row>5</xdr:row>
      <xdr:rowOff>9525</xdr:rowOff>
    </xdr:from>
    <xdr:to>
      <xdr:col>1</xdr:col>
      <xdr:colOff>3724275</xdr:colOff>
      <xdr:row>12</xdr:row>
      <xdr:rowOff>95250</xdr:rowOff>
    </xdr:to>
    <xdr:pic>
      <xdr:nvPicPr>
        <xdr:cNvPr id="70" name="Picture 2" descr="AngleBroom * MERGEFORM * MERGEFORMATINET ">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638175"/>
          <a:ext cx="2247900" cy="1419225"/>
        </a:xfrm>
        <a:prstGeom prst="rect">
          <a:avLst/>
        </a:prstGeom>
        <a:noFill/>
        <a:ln w="9525">
          <a:noFill/>
          <a:miter lim="800000"/>
          <a:headEnd/>
          <a:tailEnd/>
        </a:ln>
      </xdr:spPr>
    </xdr:pic>
    <xdr:clientData/>
  </xdr:twoCellAnchor>
  <xdr:twoCellAnchor>
    <xdr:from>
      <xdr:col>1</xdr:col>
      <xdr:colOff>2133600</xdr:colOff>
      <xdr:row>36</xdr:row>
      <xdr:rowOff>19050</xdr:rowOff>
    </xdr:from>
    <xdr:to>
      <xdr:col>1</xdr:col>
      <xdr:colOff>2847975</xdr:colOff>
      <xdr:row>45</xdr:row>
      <xdr:rowOff>171450</xdr:rowOff>
    </xdr:to>
    <xdr:pic>
      <xdr:nvPicPr>
        <xdr:cNvPr id="71" name="Picture 3" descr="Auger">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67125" y="6238875"/>
          <a:ext cx="714375" cy="1866900"/>
        </a:xfrm>
        <a:prstGeom prst="rect">
          <a:avLst/>
        </a:prstGeom>
        <a:noFill/>
        <a:ln w="9525">
          <a:noFill/>
          <a:miter lim="800000"/>
          <a:headEnd/>
          <a:tailEnd/>
        </a:ln>
      </xdr:spPr>
    </xdr:pic>
    <xdr:clientData/>
  </xdr:twoCellAnchor>
  <xdr:twoCellAnchor>
    <xdr:from>
      <xdr:col>1</xdr:col>
      <xdr:colOff>1838325</xdr:colOff>
      <xdr:row>117</xdr:row>
      <xdr:rowOff>19050</xdr:rowOff>
    </xdr:from>
    <xdr:to>
      <xdr:col>1</xdr:col>
      <xdr:colOff>3695700</xdr:colOff>
      <xdr:row>124</xdr:row>
      <xdr:rowOff>0</xdr:rowOff>
    </xdr:to>
    <xdr:pic>
      <xdr:nvPicPr>
        <xdr:cNvPr id="72" name="Picture 4" descr="bobtach  * MERGEFORMAT * MERGEFORMATINET ">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371850" y="17878425"/>
          <a:ext cx="1857375" cy="1314450"/>
        </a:xfrm>
        <a:prstGeom prst="rect">
          <a:avLst/>
        </a:prstGeom>
        <a:noFill/>
        <a:ln w="9525">
          <a:noFill/>
          <a:miter lim="800000"/>
          <a:headEnd/>
          <a:tailEnd/>
        </a:ln>
      </xdr:spPr>
    </xdr:pic>
    <xdr:clientData/>
  </xdr:twoCellAnchor>
  <xdr:twoCellAnchor>
    <xdr:from>
      <xdr:col>1</xdr:col>
      <xdr:colOff>1409700</xdr:colOff>
      <xdr:row>211</xdr:row>
      <xdr:rowOff>152400</xdr:rowOff>
    </xdr:from>
    <xdr:to>
      <xdr:col>1</xdr:col>
      <xdr:colOff>4162425</xdr:colOff>
      <xdr:row>221</xdr:row>
      <xdr:rowOff>47625</xdr:rowOff>
    </xdr:to>
    <xdr:pic>
      <xdr:nvPicPr>
        <xdr:cNvPr id="75" name="Picture 7" descr="Boring_Attach">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43225" y="53625750"/>
          <a:ext cx="2752725" cy="1800225"/>
        </a:xfrm>
        <a:prstGeom prst="rect">
          <a:avLst/>
        </a:prstGeom>
        <a:noFill/>
        <a:ln w="9525">
          <a:noFill/>
          <a:miter lim="800000"/>
          <a:headEnd/>
          <a:tailEnd/>
        </a:ln>
      </xdr:spPr>
    </xdr:pic>
    <xdr:clientData/>
  </xdr:twoCellAnchor>
  <xdr:twoCellAnchor>
    <xdr:from>
      <xdr:col>1</xdr:col>
      <xdr:colOff>1409700</xdr:colOff>
      <xdr:row>281</xdr:row>
      <xdr:rowOff>38100</xdr:rowOff>
    </xdr:from>
    <xdr:to>
      <xdr:col>1</xdr:col>
      <xdr:colOff>4410075</xdr:colOff>
      <xdr:row>286</xdr:row>
      <xdr:rowOff>114300</xdr:rowOff>
    </xdr:to>
    <xdr:pic>
      <xdr:nvPicPr>
        <xdr:cNvPr id="78" name="Picture 10" descr="Breaker_HB880_side">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943225" y="69780150"/>
          <a:ext cx="3000375" cy="1028700"/>
        </a:xfrm>
        <a:prstGeom prst="rect">
          <a:avLst/>
        </a:prstGeom>
        <a:noFill/>
        <a:ln w="9525">
          <a:noFill/>
          <a:miter lim="800000"/>
          <a:headEnd/>
          <a:tailEnd/>
        </a:ln>
      </xdr:spPr>
    </xdr:pic>
    <xdr:clientData/>
  </xdr:twoCellAnchor>
  <xdr:twoCellAnchor>
    <xdr:from>
      <xdr:col>1</xdr:col>
      <xdr:colOff>1066800</xdr:colOff>
      <xdr:row>442</xdr:row>
      <xdr:rowOff>142875</xdr:rowOff>
    </xdr:from>
    <xdr:to>
      <xdr:col>1</xdr:col>
      <xdr:colOff>4572000</xdr:colOff>
      <xdr:row>453</xdr:row>
      <xdr:rowOff>47625</xdr:rowOff>
    </xdr:to>
    <xdr:pic>
      <xdr:nvPicPr>
        <xdr:cNvPr id="79" name="Picture 11" descr="BrushSaw">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600325" y="100574475"/>
          <a:ext cx="3505200" cy="2000250"/>
        </a:xfrm>
        <a:prstGeom prst="rect">
          <a:avLst/>
        </a:prstGeom>
        <a:noFill/>
        <a:ln w="9525">
          <a:noFill/>
          <a:miter lim="800000"/>
          <a:headEnd/>
          <a:tailEnd/>
        </a:ln>
      </xdr:spPr>
    </xdr:pic>
    <xdr:clientData/>
  </xdr:twoCellAnchor>
  <xdr:twoCellAnchor>
    <xdr:from>
      <xdr:col>1</xdr:col>
      <xdr:colOff>1438275</xdr:colOff>
      <xdr:row>464</xdr:row>
      <xdr:rowOff>66675</xdr:rowOff>
    </xdr:from>
    <xdr:to>
      <xdr:col>1</xdr:col>
      <xdr:colOff>4724400</xdr:colOff>
      <xdr:row>469</xdr:row>
      <xdr:rowOff>19050</xdr:rowOff>
    </xdr:to>
    <xdr:pic>
      <xdr:nvPicPr>
        <xdr:cNvPr id="80" name="Picture 12" descr="brushcat">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71800" y="104755950"/>
          <a:ext cx="3286125" cy="904875"/>
        </a:xfrm>
        <a:prstGeom prst="rect">
          <a:avLst/>
        </a:prstGeom>
        <a:noFill/>
        <a:ln w="9525">
          <a:noFill/>
          <a:miter lim="800000"/>
          <a:headEnd/>
          <a:tailEnd/>
        </a:ln>
      </xdr:spPr>
    </xdr:pic>
    <xdr:clientData/>
  </xdr:twoCellAnchor>
  <xdr:twoCellAnchor>
    <xdr:from>
      <xdr:col>1</xdr:col>
      <xdr:colOff>2019300</xdr:colOff>
      <xdr:row>749</xdr:row>
      <xdr:rowOff>104776</xdr:rowOff>
    </xdr:from>
    <xdr:to>
      <xdr:col>1</xdr:col>
      <xdr:colOff>3448050</xdr:colOff>
      <xdr:row>756</xdr:row>
      <xdr:rowOff>9526</xdr:rowOff>
    </xdr:to>
    <xdr:pic>
      <xdr:nvPicPr>
        <xdr:cNvPr id="81" name="Picture 15" descr="chipper">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705225" y="162182176"/>
          <a:ext cx="1428750" cy="1238250"/>
        </a:xfrm>
        <a:prstGeom prst="rect">
          <a:avLst/>
        </a:prstGeom>
        <a:noFill/>
        <a:ln w="9525">
          <a:noFill/>
          <a:miter lim="800000"/>
          <a:headEnd/>
          <a:tailEnd/>
        </a:ln>
      </xdr:spPr>
    </xdr:pic>
    <xdr:clientData/>
  </xdr:twoCellAnchor>
  <xdr:twoCellAnchor>
    <xdr:from>
      <xdr:col>1</xdr:col>
      <xdr:colOff>1819276</xdr:colOff>
      <xdr:row>779</xdr:row>
      <xdr:rowOff>19050</xdr:rowOff>
    </xdr:from>
    <xdr:to>
      <xdr:col>1</xdr:col>
      <xdr:colOff>2847975</xdr:colOff>
      <xdr:row>784</xdr:row>
      <xdr:rowOff>38100</xdr:rowOff>
    </xdr:to>
    <xdr:pic>
      <xdr:nvPicPr>
        <xdr:cNvPr id="82" name="Picture 17" descr="Combo_Buck * MERGEFORM * MERGEFORMATINET ">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505201" y="144665700"/>
          <a:ext cx="1028699" cy="971550"/>
        </a:xfrm>
        <a:prstGeom prst="rect">
          <a:avLst/>
        </a:prstGeom>
        <a:noFill/>
        <a:ln w="9525">
          <a:noFill/>
          <a:miter lim="800000"/>
          <a:headEnd/>
          <a:tailEnd/>
        </a:ln>
      </xdr:spPr>
    </xdr:pic>
    <xdr:clientData/>
  </xdr:twoCellAnchor>
  <xdr:twoCellAnchor>
    <xdr:from>
      <xdr:col>1</xdr:col>
      <xdr:colOff>1866900</xdr:colOff>
      <xdr:row>818</xdr:row>
      <xdr:rowOff>66675</xdr:rowOff>
    </xdr:from>
    <xdr:to>
      <xdr:col>1</xdr:col>
      <xdr:colOff>3257550</xdr:colOff>
      <xdr:row>824</xdr:row>
      <xdr:rowOff>123825</xdr:rowOff>
    </xdr:to>
    <xdr:pic>
      <xdr:nvPicPr>
        <xdr:cNvPr id="83" name="Picture 18" descr="concrete mixer">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3552825" y="174736125"/>
          <a:ext cx="1390650" cy="1200150"/>
        </a:xfrm>
        <a:prstGeom prst="rect">
          <a:avLst/>
        </a:prstGeom>
        <a:noFill/>
        <a:ln w="9525">
          <a:noFill/>
          <a:miter lim="800000"/>
          <a:headEnd/>
          <a:tailEnd/>
        </a:ln>
      </xdr:spPr>
    </xdr:pic>
    <xdr:clientData/>
  </xdr:twoCellAnchor>
  <xdr:twoCellAnchor>
    <xdr:from>
      <xdr:col>1</xdr:col>
      <xdr:colOff>1685925</xdr:colOff>
      <xdr:row>836</xdr:row>
      <xdr:rowOff>38100</xdr:rowOff>
    </xdr:from>
    <xdr:to>
      <xdr:col>1</xdr:col>
      <xdr:colOff>4029075</xdr:colOff>
      <xdr:row>844</xdr:row>
      <xdr:rowOff>95250</xdr:rowOff>
    </xdr:to>
    <xdr:pic>
      <xdr:nvPicPr>
        <xdr:cNvPr id="84" name="Picture 19" descr="concrete pump">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219450" y="179670075"/>
          <a:ext cx="2343150" cy="1581150"/>
        </a:xfrm>
        <a:prstGeom prst="rect">
          <a:avLst/>
        </a:prstGeom>
        <a:noFill/>
        <a:ln w="9525">
          <a:noFill/>
          <a:miter lim="800000"/>
          <a:headEnd/>
          <a:tailEnd/>
        </a:ln>
      </xdr:spPr>
    </xdr:pic>
    <xdr:clientData/>
  </xdr:twoCellAnchor>
  <xdr:twoCellAnchor>
    <xdr:from>
      <xdr:col>1</xdr:col>
      <xdr:colOff>1695450</xdr:colOff>
      <xdr:row>871</xdr:row>
      <xdr:rowOff>95250</xdr:rowOff>
    </xdr:from>
    <xdr:to>
      <xdr:col>1</xdr:col>
      <xdr:colOff>3981450</xdr:colOff>
      <xdr:row>878</xdr:row>
      <xdr:rowOff>0</xdr:rowOff>
    </xdr:to>
    <xdr:pic>
      <xdr:nvPicPr>
        <xdr:cNvPr id="85" name="Picture 20" descr="digger">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228975" y="187861575"/>
          <a:ext cx="2286000" cy="1238250"/>
        </a:xfrm>
        <a:prstGeom prst="rect">
          <a:avLst/>
        </a:prstGeom>
        <a:noFill/>
        <a:ln w="9525">
          <a:noFill/>
          <a:miter lim="800000"/>
          <a:headEnd/>
          <a:tailEnd/>
        </a:ln>
      </xdr:spPr>
    </xdr:pic>
    <xdr:clientData/>
  </xdr:twoCellAnchor>
  <xdr:twoCellAnchor>
    <xdr:from>
      <xdr:col>1</xdr:col>
      <xdr:colOff>1924050</xdr:colOff>
      <xdr:row>890</xdr:row>
      <xdr:rowOff>28575</xdr:rowOff>
    </xdr:from>
    <xdr:to>
      <xdr:col>1</xdr:col>
      <xdr:colOff>3629025</xdr:colOff>
      <xdr:row>897</xdr:row>
      <xdr:rowOff>85725</xdr:rowOff>
    </xdr:to>
    <xdr:pic>
      <xdr:nvPicPr>
        <xdr:cNvPr id="86" name="Picture 21" descr="dozer">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3448050" y="193405125"/>
          <a:ext cx="1704975" cy="1390650"/>
        </a:xfrm>
        <a:prstGeom prst="rect">
          <a:avLst/>
        </a:prstGeom>
        <a:noFill/>
        <a:ln w="9525">
          <a:noFill/>
          <a:miter lim="800000"/>
          <a:headEnd/>
          <a:tailEnd/>
        </a:ln>
      </xdr:spPr>
    </xdr:pic>
    <xdr:clientData/>
  </xdr:twoCellAnchor>
  <xdr:twoCellAnchor>
    <xdr:from>
      <xdr:col>1</xdr:col>
      <xdr:colOff>2209800</xdr:colOff>
      <xdr:row>924</xdr:row>
      <xdr:rowOff>85725</xdr:rowOff>
    </xdr:from>
    <xdr:to>
      <xdr:col>1</xdr:col>
      <xdr:colOff>2962275</xdr:colOff>
      <xdr:row>933</xdr:row>
      <xdr:rowOff>114300</xdr:rowOff>
    </xdr:to>
    <xdr:pic>
      <xdr:nvPicPr>
        <xdr:cNvPr id="87" name="Picture 22" descr="drop hammer_2007 copy">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3895725" y="197253225"/>
          <a:ext cx="752475" cy="1743075"/>
        </a:xfrm>
        <a:prstGeom prst="rect">
          <a:avLst/>
        </a:prstGeom>
        <a:noFill/>
        <a:ln w="9525">
          <a:noFill/>
          <a:miter lim="800000"/>
          <a:headEnd/>
          <a:tailEnd/>
        </a:ln>
      </xdr:spPr>
    </xdr:pic>
    <xdr:clientData/>
  </xdr:twoCellAnchor>
  <xdr:twoCellAnchor>
    <xdr:from>
      <xdr:col>1</xdr:col>
      <xdr:colOff>1628776</xdr:colOff>
      <xdr:row>941</xdr:row>
      <xdr:rowOff>66675</xdr:rowOff>
    </xdr:from>
    <xdr:to>
      <xdr:col>1</xdr:col>
      <xdr:colOff>3609976</xdr:colOff>
      <xdr:row>947</xdr:row>
      <xdr:rowOff>66675</xdr:rowOff>
    </xdr:to>
    <xdr:pic>
      <xdr:nvPicPr>
        <xdr:cNvPr id="88" name="Picture 23" descr="dumping hopper">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3314701" y="200539350"/>
          <a:ext cx="1981200" cy="1143000"/>
        </a:xfrm>
        <a:prstGeom prst="rect">
          <a:avLst/>
        </a:prstGeom>
        <a:noFill/>
        <a:ln w="9525">
          <a:noFill/>
          <a:miter lim="800000"/>
          <a:headEnd/>
          <a:tailEnd/>
        </a:ln>
      </xdr:spPr>
    </xdr:pic>
    <xdr:clientData/>
  </xdr:twoCellAnchor>
  <xdr:twoCellAnchor>
    <xdr:from>
      <xdr:col>1</xdr:col>
      <xdr:colOff>1581150</xdr:colOff>
      <xdr:row>979</xdr:row>
      <xdr:rowOff>57150</xdr:rowOff>
    </xdr:from>
    <xdr:to>
      <xdr:col>1</xdr:col>
      <xdr:colOff>4143375</xdr:colOff>
      <xdr:row>987</xdr:row>
      <xdr:rowOff>161925</xdr:rowOff>
    </xdr:to>
    <xdr:pic>
      <xdr:nvPicPr>
        <xdr:cNvPr id="89" name="Picture 25" descr="Forestry_cutter">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3105150" y="213731475"/>
          <a:ext cx="2562225" cy="1628775"/>
        </a:xfrm>
        <a:prstGeom prst="rect">
          <a:avLst/>
        </a:prstGeom>
        <a:noFill/>
        <a:ln w="9525">
          <a:noFill/>
          <a:miter lim="800000"/>
          <a:headEnd/>
          <a:tailEnd/>
        </a:ln>
      </xdr:spPr>
    </xdr:pic>
    <xdr:clientData/>
  </xdr:twoCellAnchor>
  <xdr:twoCellAnchor>
    <xdr:from>
      <xdr:col>1</xdr:col>
      <xdr:colOff>1438275</xdr:colOff>
      <xdr:row>1082</xdr:row>
      <xdr:rowOff>47625</xdr:rowOff>
    </xdr:from>
    <xdr:to>
      <xdr:col>1</xdr:col>
      <xdr:colOff>3152775</xdr:colOff>
      <xdr:row>1087</xdr:row>
      <xdr:rowOff>123825</xdr:rowOff>
    </xdr:to>
    <xdr:pic>
      <xdr:nvPicPr>
        <xdr:cNvPr id="90" name="Picture 26" descr="Utility Forks">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3124200" y="225285300"/>
          <a:ext cx="1714500" cy="1028700"/>
        </a:xfrm>
        <a:prstGeom prst="rect">
          <a:avLst/>
        </a:prstGeom>
        <a:noFill/>
        <a:ln w="9525">
          <a:noFill/>
          <a:miter lim="800000"/>
          <a:headEnd/>
          <a:tailEnd/>
        </a:ln>
      </xdr:spPr>
    </xdr:pic>
    <xdr:clientData/>
  </xdr:twoCellAnchor>
  <xdr:twoCellAnchor>
    <xdr:from>
      <xdr:col>1</xdr:col>
      <xdr:colOff>952500</xdr:colOff>
      <xdr:row>1117</xdr:row>
      <xdr:rowOff>95250</xdr:rowOff>
    </xdr:from>
    <xdr:to>
      <xdr:col>1</xdr:col>
      <xdr:colOff>4314825</xdr:colOff>
      <xdr:row>1127</xdr:row>
      <xdr:rowOff>152400</xdr:rowOff>
    </xdr:to>
    <xdr:pic>
      <xdr:nvPicPr>
        <xdr:cNvPr id="91" name="Picture 27" descr="Grader">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2486025" y="239306100"/>
          <a:ext cx="3362325" cy="1962150"/>
        </a:xfrm>
        <a:prstGeom prst="rect">
          <a:avLst/>
        </a:prstGeom>
        <a:noFill/>
        <a:ln w="9525">
          <a:noFill/>
          <a:miter lim="800000"/>
          <a:headEnd/>
          <a:tailEnd/>
        </a:ln>
      </xdr:spPr>
    </xdr:pic>
    <xdr:clientData/>
  </xdr:twoCellAnchor>
  <xdr:twoCellAnchor>
    <xdr:from>
      <xdr:col>1</xdr:col>
      <xdr:colOff>19050</xdr:colOff>
      <xdr:row>1191</xdr:row>
      <xdr:rowOff>28575</xdr:rowOff>
    </xdr:from>
    <xdr:to>
      <xdr:col>1</xdr:col>
      <xdr:colOff>2219325</xdr:colOff>
      <xdr:row>1200</xdr:row>
      <xdr:rowOff>9525</xdr:rowOff>
    </xdr:to>
    <xdr:pic>
      <xdr:nvPicPr>
        <xdr:cNvPr id="92" name="Picture 28" descr="Grapple_Bu * MERGEFORM * MERGEFORMATINET ">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52575" y="250421775"/>
          <a:ext cx="2200275" cy="1695450"/>
        </a:xfrm>
        <a:prstGeom prst="rect">
          <a:avLst/>
        </a:prstGeom>
        <a:noFill/>
        <a:ln w="9525">
          <a:noFill/>
          <a:miter lim="800000"/>
          <a:headEnd/>
          <a:tailEnd/>
        </a:ln>
      </xdr:spPr>
    </xdr:pic>
    <xdr:clientData/>
  </xdr:twoCellAnchor>
  <xdr:twoCellAnchor>
    <xdr:from>
      <xdr:col>1</xdr:col>
      <xdr:colOff>3295650</xdr:colOff>
      <xdr:row>1191</xdr:row>
      <xdr:rowOff>28575</xdr:rowOff>
    </xdr:from>
    <xdr:to>
      <xdr:col>1</xdr:col>
      <xdr:colOff>5391150</xdr:colOff>
      <xdr:row>1200</xdr:row>
      <xdr:rowOff>38100</xdr:rowOff>
    </xdr:to>
    <xdr:pic>
      <xdr:nvPicPr>
        <xdr:cNvPr id="93" name="Picture 29" descr="Grapple">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829175" y="250421775"/>
          <a:ext cx="2095500" cy="1724025"/>
        </a:xfrm>
        <a:prstGeom prst="rect">
          <a:avLst/>
        </a:prstGeom>
        <a:noFill/>
        <a:ln w="9525">
          <a:noFill/>
          <a:miter lim="800000"/>
          <a:headEnd/>
          <a:tailEnd/>
        </a:ln>
      </xdr:spPr>
    </xdr:pic>
    <xdr:clientData/>
  </xdr:twoCellAnchor>
  <xdr:twoCellAnchor>
    <xdr:from>
      <xdr:col>1</xdr:col>
      <xdr:colOff>0</xdr:colOff>
      <xdr:row>1233</xdr:row>
      <xdr:rowOff>0</xdr:rowOff>
    </xdr:from>
    <xdr:to>
      <xdr:col>1</xdr:col>
      <xdr:colOff>2028825</xdr:colOff>
      <xdr:row>1241</xdr:row>
      <xdr:rowOff>38100</xdr:rowOff>
    </xdr:to>
    <xdr:pic>
      <xdr:nvPicPr>
        <xdr:cNvPr id="94" name="Picture 30" descr="Grapple_In * MERGEFORM * MERGEFORMATINET ">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533525" y="257698875"/>
          <a:ext cx="2028825" cy="1562100"/>
        </a:xfrm>
        <a:prstGeom prst="rect">
          <a:avLst/>
        </a:prstGeom>
        <a:noFill/>
        <a:ln w="9525">
          <a:noFill/>
          <a:miter lim="800000"/>
          <a:headEnd/>
          <a:tailEnd/>
        </a:ln>
      </xdr:spPr>
    </xdr:pic>
    <xdr:clientData/>
  </xdr:twoCellAnchor>
  <xdr:twoCellAnchor>
    <xdr:from>
      <xdr:col>1</xdr:col>
      <xdr:colOff>3343275</xdr:colOff>
      <xdr:row>1233</xdr:row>
      <xdr:rowOff>180975</xdr:rowOff>
    </xdr:from>
    <xdr:to>
      <xdr:col>1</xdr:col>
      <xdr:colOff>4933950</xdr:colOff>
      <xdr:row>1241</xdr:row>
      <xdr:rowOff>57150</xdr:rowOff>
    </xdr:to>
    <xdr:pic>
      <xdr:nvPicPr>
        <xdr:cNvPr id="95" name="Picture 31" descr="Grapple_In * MERGEFORM * MERGEFORMATINET ">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876800" y="257879850"/>
          <a:ext cx="1590675" cy="1400175"/>
        </a:xfrm>
        <a:prstGeom prst="rect">
          <a:avLst/>
        </a:prstGeom>
        <a:noFill/>
        <a:ln w="9525">
          <a:noFill/>
          <a:miter lim="800000"/>
          <a:headEnd/>
          <a:tailEnd/>
        </a:ln>
      </xdr:spPr>
    </xdr:pic>
    <xdr:clientData/>
  </xdr:twoCellAnchor>
  <xdr:twoCellAnchor>
    <xdr:from>
      <xdr:col>1</xdr:col>
      <xdr:colOff>1495425</xdr:colOff>
      <xdr:row>1282</xdr:row>
      <xdr:rowOff>9525</xdr:rowOff>
    </xdr:from>
    <xdr:to>
      <xdr:col>1</xdr:col>
      <xdr:colOff>3705225</xdr:colOff>
      <xdr:row>1291</xdr:row>
      <xdr:rowOff>133350</xdr:rowOff>
    </xdr:to>
    <xdr:pic>
      <xdr:nvPicPr>
        <xdr:cNvPr id="96" name="Picture 32" descr="root_grapple">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028950" y="267614400"/>
          <a:ext cx="2209800" cy="1838325"/>
        </a:xfrm>
        <a:prstGeom prst="rect">
          <a:avLst/>
        </a:prstGeom>
        <a:noFill/>
        <a:ln w="9525">
          <a:noFill/>
          <a:miter lim="800000"/>
          <a:headEnd/>
          <a:tailEnd/>
        </a:ln>
      </xdr:spPr>
    </xdr:pic>
    <xdr:clientData/>
  </xdr:twoCellAnchor>
  <xdr:twoCellAnchor>
    <xdr:from>
      <xdr:col>1</xdr:col>
      <xdr:colOff>1685925</xdr:colOff>
      <xdr:row>1313</xdr:row>
      <xdr:rowOff>28575</xdr:rowOff>
    </xdr:from>
    <xdr:to>
      <xdr:col>1</xdr:col>
      <xdr:colOff>4067175</xdr:colOff>
      <xdr:row>1319</xdr:row>
      <xdr:rowOff>66675</xdr:rowOff>
    </xdr:to>
    <xdr:pic>
      <xdr:nvPicPr>
        <xdr:cNvPr id="97" name="Picture 33" descr="landplane">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219450" y="273415125"/>
          <a:ext cx="2381250" cy="1181100"/>
        </a:xfrm>
        <a:prstGeom prst="rect">
          <a:avLst/>
        </a:prstGeom>
        <a:noFill/>
        <a:ln w="9525">
          <a:noFill/>
          <a:miter lim="800000"/>
          <a:headEnd/>
          <a:tailEnd/>
        </a:ln>
      </xdr:spPr>
    </xdr:pic>
    <xdr:clientData/>
  </xdr:twoCellAnchor>
  <xdr:twoCellAnchor>
    <xdr:from>
      <xdr:col>1</xdr:col>
      <xdr:colOff>1781175</xdr:colOff>
      <xdr:row>1352</xdr:row>
      <xdr:rowOff>171450</xdr:rowOff>
    </xdr:from>
    <xdr:to>
      <xdr:col>1</xdr:col>
      <xdr:colOff>3971925</xdr:colOff>
      <xdr:row>1360</xdr:row>
      <xdr:rowOff>0</xdr:rowOff>
    </xdr:to>
    <xdr:pic>
      <xdr:nvPicPr>
        <xdr:cNvPr id="98" name="Picture 34" descr="landscape rake">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314700" y="280101675"/>
          <a:ext cx="2190750" cy="1352550"/>
        </a:xfrm>
        <a:prstGeom prst="rect">
          <a:avLst/>
        </a:prstGeom>
        <a:noFill/>
        <a:ln w="9525">
          <a:noFill/>
          <a:miter lim="800000"/>
          <a:headEnd/>
          <a:tailEnd/>
        </a:ln>
      </xdr:spPr>
    </xdr:pic>
    <xdr:clientData/>
  </xdr:twoCellAnchor>
  <xdr:twoCellAnchor>
    <xdr:from>
      <xdr:col>1</xdr:col>
      <xdr:colOff>1066800</xdr:colOff>
      <xdr:row>1371</xdr:row>
      <xdr:rowOff>171450</xdr:rowOff>
    </xdr:from>
    <xdr:to>
      <xdr:col>1</xdr:col>
      <xdr:colOff>3905250</xdr:colOff>
      <xdr:row>1379</xdr:row>
      <xdr:rowOff>142875</xdr:rowOff>
    </xdr:to>
    <xdr:pic>
      <xdr:nvPicPr>
        <xdr:cNvPr id="99" name="Picture 35" descr="Mower">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2752725" y="285054675"/>
          <a:ext cx="2838450" cy="1495425"/>
        </a:xfrm>
        <a:prstGeom prst="rect">
          <a:avLst/>
        </a:prstGeom>
        <a:noFill/>
        <a:ln w="9525">
          <a:noFill/>
          <a:miter lim="800000"/>
          <a:headEnd/>
          <a:tailEnd/>
        </a:ln>
      </xdr:spPr>
    </xdr:pic>
    <xdr:clientData/>
  </xdr:twoCellAnchor>
  <xdr:twoCellAnchor>
    <xdr:from>
      <xdr:col>1</xdr:col>
      <xdr:colOff>2152650</xdr:colOff>
      <xdr:row>1391</xdr:row>
      <xdr:rowOff>0</xdr:rowOff>
    </xdr:from>
    <xdr:to>
      <xdr:col>1</xdr:col>
      <xdr:colOff>3305175</xdr:colOff>
      <xdr:row>1398</xdr:row>
      <xdr:rowOff>152400</xdr:rowOff>
    </xdr:to>
    <xdr:pic>
      <xdr:nvPicPr>
        <xdr:cNvPr id="100" name="Picture 36" descr="packer wheel">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3838575" y="288864675"/>
          <a:ext cx="1152525" cy="1571625"/>
        </a:xfrm>
        <a:prstGeom prst="rect">
          <a:avLst/>
        </a:prstGeom>
        <a:noFill/>
        <a:ln w="9525">
          <a:noFill/>
          <a:miter lim="800000"/>
          <a:headEnd/>
          <a:tailEnd/>
        </a:ln>
      </xdr:spPr>
    </xdr:pic>
    <xdr:clientData/>
  </xdr:twoCellAnchor>
  <xdr:twoCellAnchor>
    <xdr:from>
      <xdr:col>1</xdr:col>
      <xdr:colOff>0</xdr:colOff>
      <xdr:row>1412</xdr:row>
      <xdr:rowOff>1</xdr:rowOff>
    </xdr:from>
    <xdr:to>
      <xdr:col>1</xdr:col>
      <xdr:colOff>1466850</xdr:colOff>
      <xdr:row>1418</xdr:row>
      <xdr:rowOff>0</xdr:rowOff>
    </xdr:to>
    <xdr:pic>
      <xdr:nvPicPr>
        <xdr:cNvPr id="101" name="Picture 37" descr="pallet fork">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1685925" y="292893751"/>
          <a:ext cx="1466850" cy="1143000"/>
        </a:xfrm>
        <a:prstGeom prst="rect">
          <a:avLst/>
        </a:prstGeom>
        <a:noFill/>
        <a:ln w="9525">
          <a:noFill/>
          <a:miter lim="800000"/>
          <a:headEnd/>
          <a:tailEnd/>
        </a:ln>
      </xdr:spPr>
    </xdr:pic>
    <xdr:clientData/>
  </xdr:twoCellAnchor>
  <xdr:twoCellAnchor>
    <xdr:from>
      <xdr:col>1</xdr:col>
      <xdr:colOff>3324225</xdr:colOff>
      <xdr:row>1411</xdr:row>
      <xdr:rowOff>66676</xdr:rowOff>
    </xdr:from>
    <xdr:to>
      <xdr:col>1</xdr:col>
      <xdr:colOff>4962525</xdr:colOff>
      <xdr:row>1417</xdr:row>
      <xdr:rowOff>161926</xdr:rowOff>
    </xdr:to>
    <xdr:pic>
      <xdr:nvPicPr>
        <xdr:cNvPr id="102" name="Picture 38" descr="Bail_fork_3d">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5010150" y="292769926"/>
          <a:ext cx="1638300" cy="1238250"/>
        </a:xfrm>
        <a:prstGeom prst="rect">
          <a:avLst/>
        </a:prstGeom>
        <a:noFill/>
        <a:ln w="9525">
          <a:noFill/>
          <a:miter lim="800000"/>
          <a:headEnd/>
          <a:tailEnd/>
        </a:ln>
      </xdr:spPr>
    </xdr:pic>
    <xdr:clientData/>
  </xdr:twoCellAnchor>
  <xdr:twoCellAnchor>
    <xdr:from>
      <xdr:col>1</xdr:col>
      <xdr:colOff>2019300</xdr:colOff>
      <xdr:row>1450</xdr:row>
      <xdr:rowOff>104775</xdr:rowOff>
    </xdr:from>
    <xdr:to>
      <xdr:col>1</xdr:col>
      <xdr:colOff>3362325</xdr:colOff>
      <xdr:row>1457</xdr:row>
      <xdr:rowOff>85725</xdr:rowOff>
    </xdr:to>
    <xdr:pic>
      <xdr:nvPicPr>
        <xdr:cNvPr id="103" name="Picture 37" descr="pallet fork">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3705225" y="273262725"/>
          <a:ext cx="1343025" cy="1314450"/>
        </a:xfrm>
        <a:prstGeom prst="rect">
          <a:avLst/>
        </a:prstGeom>
        <a:noFill/>
        <a:ln w="9525">
          <a:noFill/>
          <a:miter lim="800000"/>
          <a:headEnd/>
          <a:tailEnd/>
        </a:ln>
      </xdr:spPr>
    </xdr:pic>
    <xdr:clientData/>
  </xdr:twoCellAnchor>
  <xdr:twoCellAnchor>
    <xdr:from>
      <xdr:col>1</xdr:col>
      <xdr:colOff>1495425</xdr:colOff>
      <xdr:row>1467</xdr:row>
      <xdr:rowOff>161925</xdr:rowOff>
    </xdr:from>
    <xdr:to>
      <xdr:col>1</xdr:col>
      <xdr:colOff>3543300</xdr:colOff>
      <xdr:row>1475</xdr:row>
      <xdr:rowOff>161925</xdr:rowOff>
    </xdr:to>
    <xdr:pic>
      <xdr:nvPicPr>
        <xdr:cNvPr id="104" name="Picture 40" descr="planer highflow">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028950" y="305638200"/>
          <a:ext cx="2047875" cy="1524000"/>
        </a:xfrm>
        <a:prstGeom prst="rect">
          <a:avLst/>
        </a:prstGeom>
        <a:noFill/>
        <a:ln w="9525">
          <a:noFill/>
          <a:miter lim="800000"/>
          <a:headEnd/>
          <a:tailEnd/>
        </a:ln>
      </xdr:spPr>
    </xdr:pic>
    <xdr:clientData/>
  </xdr:twoCellAnchor>
  <xdr:twoCellAnchor>
    <xdr:from>
      <xdr:col>1</xdr:col>
      <xdr:colOff>1495425</xdr:colOff>
      <xdr:row>1531</xdr:row>
      <xdr:rowOff>161925</xdr:rowOff>
    </xdr:from>
    <xdr:to>
      <xdr:col>1</xdr:col>
      <xdr:colOff>4438650</xdr:colOff>
      <xdr:row>1543</xdr:row>
      <xdr:rowOff>76200</xdr:rowOff>
    </xdr:to>
    <xdr:pic>
      <xdr:nvPicPr>
        <xdr:cNvPr id="105" name="Picture 1" descr="463">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028950" y="323602350"/>
          <a:ext cx="2943225" cy="2200275"/>
        </a:xfrm>
        <a:prstGeom prst="rect">
          <a:avLst/>
        </a:prstGeom>
        <a:noFill/>
        <a:ln w="9525">
          <a:noFill/>
          <a:miter lim="800000"/>
          <a:headEnd/>
          <a:tailEnd/>
        </a:ln>
      </xdr:spPr>
    </xdr:pic>
    <xdr:clientData/>
  </xdr:twoCellAnchor>
  <xdr:twoCellAnchor>
    <xdr:from>
      <xdr:col>1</xdr:col>
      <xdr:colOff>1905000</xdr:colOff>
      <xdr:row>1566</xdr:row>
      <xdr:rowOff>180975</xdr:rowOff>
    </xdr:from>
    <xdr:to>
      <xdr:col>1</xdr:col>
      <xdr:colOff>3571875</xdr:colOff>
      <xdr:row>1576</xdr:row>
      <xdr:rowOff>38100</xdr:rowOff>
    </xdr:to>
    <xdr:pic>
      <xdr:nvPicPr>
        <xdr:cNvPr id="106" name="Picture 41" descr="scarifier">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276600" y="371627400"/>
          <a:ext cx="1666875" cy="1762125"/>
        </a:xfrm>
        <a:prstGeom prst="rect">
          <a:avLst/>
        </a:prstGeom>
        <a:noFill/>
        <a:ln w="9525">
          <a:noFill/>
          <a:miter lim="800000"/>
          <a:headEnd/>
          <a:tailEnd/>
        </a:ln>
      </xdr:spPr>
    </xdr:pic>
    <xdr:clientData/>
  </xdr:twoCellAnchor>
  <xdr:twoCellAnchor>
    <xdr:from>
      <xdr:col>1</xdr:col>
      <xdr:colOff>2038350</xdr:colOff>
      <xdr:row>1585</xdr:row>
      <xdr:rowOff>47625</xdr:rowOff>
    </xdr:from>
    <xdr:to>
      <xdr:col>1</xdr:col>
      <xdr:colOff>3781425</xdr:colOff>
      <xdr:row>1589</xdr:row>
      <xdr:rowOff>0</xdr:rowOff>
    </xdr:to>
    <xdr:pic>
      <xdr:nvPicPr>
        <xdr:cNvPr id="107" name="Picture 42" descr="super scraper">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3562350" y="350281875"/>
          <a:ext cx="1743075" cy="714375"/>
        </a:xfrm>
        <a:prstGeom prst="rect">
          <a:avLst/>
        </a:prstGeom>
        <a:noFill/>
        <a:ln w="9525">
          <a:noFill/>
          <a:miter lim="800000"/>
          <a:headEnd/>
          <a:tailEnd/>
        </a:ln>
      </xdr:spPr>
    </xdr:pic>
    <xdr:clientData/>
  </xdr:twoCellAnchor>
  <xdr:twoCellAnchor>
    <xdr:from>
      <xdr:col>1</xdr:col>
      <xdr:colOff>1057275</xdr:colOff>
      <xdr:row>1598</xdr:row>
      <xdr:rowOff>133350</xdr:rowOff>
    </xdr:from>
    <xdr:to>
      <xdr:col>1</xdr:col>
      <xdr:colOff>4610100</xdr:colOff>
      <xdr:row>1606</xdr:row>
      <xdr:rowOff>180975</xdr:rowOff>
    </xdr:to>
    <xdr:pic>
      <xdr:nvPicPr>
        <xdr:cNvPr id="108" name="Picture 43" descr="seeder">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590800" y="337165950"/>
          <a:ext cx="3552825" cy="1571625"/>
        </a:xfrm>
        <a:prstGeom prst="rect">
          <a:avLst/>
        </a:prstGeom>
        <a:noFill/>
        <a:ln w="9525">
          <a:noFill/>
          <a:miter lim="800000"/>
          <a:headEnd/>
          <a:tailEnd/>
        </a:ln>
      </xdr:spPr>
    </xdr:pic>
    <xdr:clientData/>
  </xdr:twoCellAnchor>
  <xdr:twoCellAnchor>
    <xdr:from>
      <xdr:col>1</xdr:col>
      <xdr:colOff>1695450</xdr:colOff>
      <xdr:row>1638</xdr:row>
      <xdr:rowOff>171451</xdr:rowOff>
    </xdr:from>
    <xdr:to>
      <xdr:col>1</xdr:col>
      <xdr:colOff>4029075</xdr:colOff>
      <xdr:row>1647</xdr:row>
      <xdr:rowOff>152401</xdr:rowOff>
    </xdr:to>
    <xdr:pic>
      <xdr:nvPicPr>
        <xdr:cNvPr id="109" name="Picture 44" descr="silt fence installer">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3381375" y="350862901"/>
          <a:ext cx="2333625" cy="1695450"/>
        </a:xfrm>
        <a:prstGeom prst="rect">
          <a:avLst/>
        </a:prstGeom>
        <a:noFill/>
        <a:ln w="9525">
          <a:noFill/>
          <a:miter lim="800000"/>
          <a:headEnd/>
          <a:tailEnd/>
        </a:ln>
      </xdr:spPr>
    </xdr:pic>
    <xdr:clientData/>
  </xdr:twoCellAnchor>
  <xdr:twoCellAnchor>
    <xdr:from>
      <xdr:col>1</xdr:col>
      <xdr:colOff>1724024</xdr:colOff>
      <xdr:row>1678</xdr:row>
      <xdr:rowOff>76200</xdr:rowOff>
    </xdr:from>
    <xdr:to>
      <xdr:col>1</xdr:col>
      <xdr:colOff>4438649</xdr:colOff>
      <xdr:row>1686</xdr:row>
      <xdr:rowOff>0</xdr:rowOff>
    </xdr:to>
    <xdr:pic>
      <xdr:nvPicPr>
        <xdr:cNvPr id="110" name="Picture 45" descr="snowblade_attatchment">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3409949" y="358473375"/>
          <a:ext cx="2714625" cy="1466850"/>
        </a:xfrm>
        <a:prstGeom prst="rect">
          <a:avLst/>
        </a:prstGeom>
        <a:noFill/>
        <a:ln w="9525">
          <a:noFill/>
          <a:miter lim="800000"/>
          <a:headEnd/>
          <a:tailEnd/>
        </a:ln>
      </xdr:spPr>
    </xdr:pic>
    <xdr:clientData/>
  </xdr:twoCellAnchor>
  <xdr:twoCellAnchor>
    <xdr:from>
      <xdr:col>1</xdr:col>
      <xdr:colOff>2247900</xdr:colOff>
      <xdr:row>1718</xdr:row>
      <xdr:rowOff>28575</xdr:rowOff>
    </xdr:from>
    <xdr:to>
      <xdr:col>1</xdr:col>
      <xdr:colOff>4343400</xdr:colOff>
      <xdr:row>1726</xdr:row>
      <xdr:rowOff>180975</xdr:rowOff>
    </xdr:to>
    <xdr:pic>
      <xdr:nvPicPr>
        <xdr:cNvPr id="111" name="Picture 46" descr="Snowpusher">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3886200" y="372379875"/>
          <a:ext cx="2095500" cy="1676400"/>
        </a:xfrm>
        <a:prstGeom prst="rect">
          <a:avLst/>
        </a:prstGeom>
        <a:noFill/>
        <a:ln w="9525">
          <a:noFill/>
          <a:miter lim="800000"/>
          <a:headEnd/>
          <a:tailEnd/>
        </a:ln>
      </xdr:spPr>
    </xdr:pic>
    <xdr:clientData/>
  </xdr:twoCellAnchor>
  <xdr:twoCellAnchor>
    <xdr:from>
      <xdr:col>1</xdr:col>
      <xdr:colOff>0</xdr:colOff>
      <xdr:row>1738</xdr:row>
      <xdr:rowOff>0</xdr:rowOff>
    </xdr:from>
    <xdr:to>
      <xdr:col>1</xdr:col>
      <xdr:colOff>1962150</xdr:colOff>
      <xdr:row>1742</xdr:row>
      <xdr:rowOff>85725</xdr:rowOff>
    </xdr:to>
    <xdr:pic>
      <xdr:nvPicPr>
        <xdr:cNvPr id="112" name="Picture 47" descr="snow_v_blade-u">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533525" y="361978575"/>
          <a:ext cx="1962150" cy="847725"/>
        </a:xfrm>
        <a:prstGeom prst="rect">
          <a:avLst/>
        </a:prstGeom>
        <a:noFill/>
        <a:ln w="9525">
          <a:noFill/>
          <a:miter lim="800000"/>
          <a:headEnd/>
          <a:tailEnd/>
        </a:ln>
      </xdr:spPr>
    </xdr:pic>
    <xdr:clientData/>
  </xdr:twoCellAnchor>
  <xdr:twoCellAnchor>
    <xdr:from>
      <xdr:col>1</xdr:col>
      <xdr:colOff>2200275</xdr:colOff>
      <xdr:row>1738</xdr:row>
      <xdr:rowOff>28575</xdr:rowOff>
    </xdr:from>
    <xdr:to>
      <xdr:col>1</xdr:col>
      <xdr:colOff>4029075</xdr:colOff>
      <xdr:row>1742</xdr:row>
      <xdr:rowOff>85725</xdr:rowOff>
    </xdr:to>
    <xdr:pic>
      <xdr:nvPicPr>
        <xdr:cNvPr id="113" name="Picture 48" descr="snow_v_blade_v">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733800" y="362007150"/>
          <a:ext cx="1828800" cy="819150"/>
        </a:xfrm>
        <a:prstGeom prst="rect">
          <a:avLst/>
        </a:prstGeom>
        <a:noFill/>
        <a:ln w="9525">
          <a:noFill/>
          <a:miter lim="800000"/>
          <a:headEnd/>
          <a:tailEnd/>
        </a:ln>
      </xdr:spPr>
    </xdr:pic>
    <xdr:clientData/>
  </xdr:twoCellAnchor>
  <xdr:twoCellAnchor>
    <xdr:from>
      <xdr:col>1</xdr:col>
      <xdr:colOff>4514850</xdr:colOff>
      <xdr:row>1737</xdr:row>
      <xdr:rowOff>180975</xdr:rowOff>
    </xdr:from>
    <xdr:to>
      <xdr:col>1</xdr:col>
      <xdr:colOff>6038850</xdr:colOff>
      <xdr:row>1742</xdr:row>
      <xdr:rowOff>180975</xdr:rowOff>
    </xdr:to>
    <xdr:pic>
      <xdr:nvPicPr>
        <xdr:cNvPr id="114" name="Picture 49" descr="snow_v_blade_angle">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6048375" y="361969050"/>
          <a:ext cx="1524000" cy="952500"/>
        </a:xfrm>
        <a:prstGeom prst="rect">
          <a:avLst/>
        </a:prstGeom>
        <a:noFill/>
        <a:ln w="9525">
          <a:noFill/>
          <a:miter lim="800000"/>
          <a:headEnd/>
          <a:tailEnd/>
        </a:ln>
      </xdr:spPr>
    </xdr:pic>
    <xdr:clientData/>
  </xdr:twoCellAnchor>
  <xdr:twoCellAnchor>
    <xdr:from>
      <xdr:col>1</xdr:col>
      <xdr:colOff>2000250</xdr:colOff>
      <xdr:row>1783</xdr:row>
      <xdr:rowOff>104775</xdr:rowOff>
    </xdr:from>
    <xdr:to>
      <xdr:col>1</xdr:col>
      <xdr:colOff>3295650</xdr:colOff>
      <xdr:row>1793</xdr:row>
      <xdr:rowOff>161925</xdr:rowOff>
    </xdr:to>
    <xdr:pic>
      <xdr:nvPicPr>
        <xdr:cNvPr id="115" name="Picture 50" descr="sb200_snowblower">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533775" y="372503700"/>
          <a:ext cx="1295400" cy="1962150"/>
        </a:xfrm>
        <a:prstGeom prst="rect">
          <a:avLst/>
        </a:prstGeom>
        <a:noFill/>
        <a:ln w="9525">
          <a:noFill/>
          <a:miter lim="800000"/>
          <a:headEnd/>
          <a:tailEnd/>
        </a:ln>
      </xdr:spPr>
    </xdr:pic>
    <xdr:clientData/>
  </xdr:twoCellAnchor>
  <xdr:twoCellAnchor>
    <xdr:from>
      <xdr:col>1</xdr:col>
      <xdr:colOff>1924050</xdr:colOff>
      <xdr:row>1923</xdr:row>
      <xdr:rowOff>28575</xdr:rowOff>
    </xdr:from>
    <xdr:to>
      <xdr:col>1</xdr:col>
      <xdr:colOff>3543300</xdr:colOff>
      <xdr:row>1928</xdr:row>
      <xdr:rowOff>142875</xdr:rowOff>
    </xdr:to>
    <xdr:pic>
      <xdr:nvPicPr>
        <xdr:cNvPr id="116" name="Picture 51" descr="sodlayer">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448050" y="410003625"/>
          <a:ext cx="1619250" cy="1066800"/>
        </a:xfrm>
        <a:prstGeom prst="rect">
          <a:avLst/>
        </a:prstGeom>
        <a:noFill/>
        <a:ln w="9525">
          <a:noFill/>
          <a:miter lim="800000"/>
          <a:headEnd/>
          <a:tailEnd/>
        </a:ln>
      </xdr:spPr>
    </xdr:pic>
    <xdr:clientData/>
  </xdr:twoCellAnchor>
  <xdr:twoCellAnchor>
    <xdr:from>
      <xdr:col>1</xdr:col>
      <xdr:colOff>1533525</xdr:colOff>
      <xdr:row>1938</xdr:row>
      <xdr:rowOff>76200</xdr:rowOff>
    </xdr:from>
    <xdr:to>
      <xdr:col>1</xdr:col>
      <xdr:colOff>3829050</xdr:colOff>
      <xdr:row>1944</xdr:row>
      <xdr:rowOff>152400</xdr:rowOff>
    </xdr:to>
    <xdr:pic>
      <xdr:nvPicPr>
        <xdr:cNvPr id="117" name="Picture 54" descr="soil cond_84">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067050" y="405526875"/>
          <a:ext cx="2295525" cy="1219200"/>
        </a:xfrm>
        <a:prstGeom prst="rect">
          <a:avLst/>
        </a:prstGeom>
        <a:noFill/>
        <a:ln w="9525">
          <a:noFill/>
          <a:miter lim="800000"/>
          <a:headEnd/>
          <a:tailEnd/>
        </a:ln>
      </xdr:spPr>
    </xdr:pic>
    <xdr:clientData/>
  </xdr:twoCellAnchor>
  <xdr:twoCellAnchor>
    <xdr:from>
      <xdr:col>1</xdr:col>
      <xdr:colOff>1676400</xdr:colOff>
      <xdr:row>2009</xdr:row>
      <xdr:rowOff>152400</xdr:rowOff>
    </xdr:from>
    <xdr:to>
      <xdr:col>1</xdr:col>
      <xdr:colOff>3943350</xdr:colOff>
      <xdr:row>2018</xdr:row>
      <xdr:rowOff>0</xdr:rowOff>
    </xdr:to>
    <xdr:pic>
      <xdr:nvPicPr>
        <xdr:cNvPr id="121" name="Picture 59" descr="grouser_tracks">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209925" y="438073800"/>
          <a:ext cx="2266950" cy="1562100"/>
        </a:xfrm>
        <a:prstGeom prst="rect">
          <a:avLst/>
        </a:prstGeom>
        <a:noFill/>
        <a:ln w="9525">
          <a:noFill/>
          <a:miter lim="800000"/>
          <a:headEnd/>
          <a:tailEnd/>
        </a:ln>
      </xdr:spPr>
    </xdr:pic>
    <xdr:clientData/>
  </xdr:twoCellAnchor>
  <xdr:twoCellAnchor>
    <xdr:from>
      <xdr:col>1</xdr:col>
      <xdr:colOff>485775</xdr:colOff>
      <xdr:row>2044</xdr:row>
      <xdr:rowOff>0</xdr:rowOff>
    </xdr:from>
    <xdr:to>
      <xdr:col>1</xdr:col>
      <xdr:colOff>2352675</xdr:colOff>
      <xdr:row>2051</xdr:row>
      <xdr:rowOff>9525</xdr:rowOff>
    </xdr:to>
    <xdr:pic>
      <xdr:nvPicPr>
        <xdr:cNvPr id="122" name="Picture 60" descr="SG30_Stump_Grinder">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2171700" y="410956125"/>
          <a:ext cx="1866900" cy="1343025"/>
        </a:xfrm>
        <a:prstGeom prst="rect">
          <a:avLst/>
        </a:prstGeom>
        <a:noFill/>
        <a:ln w="9525">
          <a:noFill/>
          <a:miter lim="800000"/>
          <a:headEnd/>
          <a:tailEnd/>
        </a:ln>
      </xdr:spPr>
    </xdr:pic>
    <xdr:clientData/>
  </xdr:twoCellAnchor>
  <xdr:twoCellAnchor>
    <xdr:from>
      <xdr:col>1</xdr:col>
      <xdr:colOff>3181350</xdr:colOff>
      <xdr:row>2044</xdr:row>
      <xdr:rowOff>0</xdr:rowOff>
    </xdr:from>
    <xdr:to>
      <xdr:col>1</xdr:col>
      <xdr:colOff>5143500</xdr:colOff>
      <xdr:row>2050</xdr:row>
      <xdr:rowOff>161925</xdr:rowOff>
    </xdr:to>
    <xdr:pic>
      <xdr:nvPicPr>
        <xdr:cNvPr id="123" name="Picture 61" descr="StumpGrinder">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4867275" y="411051375"/>
          <a:ext cx="1962150" cy="1400175"/>
        </a:xfrm>
        <a:prstGeom prst="rect">
          <a:avLst/>
        </a:prstGeom>
        <a:noFill/>
        <a:ln w="9525">
          <a:noFill/>
          <a:miter lim="800000"/>
          <a:headEnd/>
          <a:tailEnd/>
        </a:ln>
      </xdr:spPr>
    </xdr:pic>
    <xdr:clientData/>
  </xdr:twoCellAnchor>
  <xdr:twoCellAnchor>
    <xdr:from>
      <xdr:col>1</xdr:col>
      <xdr:colOff>1457325</xdr:colOff>
      <xdr:row>2072</xdr:row>
      <xdr:rowOff>28575</xdr:rowOff>
    </xdr:from>
    <xdr:to>
      <xdr:col>1</xdr:col>
      <xdr:colOff>4124325</xdr:colOff>
      <xdr:row>2077</xdr:row>
      <xdr:rowOff>161925</xdr:rowOff>
    </xdr:to>
    <xdr:pic>
      <xdr:nvPicPr>
        <xdr:cNvPr id="124" name="Picture 62" descr="sweeper">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2990850" y="454190100"/>
          <a:ext cx="2667000" cy="1085850"/>
        </a:xfrm>
        <a:prstGeom prst="rect">
          <a:avLst/>
        </a:prstGeom>
        <a:noFill/>
        <a:ln w="9525">
          <a:noFill/>
          <a:miter lim="800000"/>
          <a:headEnd/>
          <a:tailEnd/>
        </a:ln>
      </xdr:spPr>
    </xdr:pic>
    <xdr:clientData/>
  </xdr:twoCellAnchor>
  <xdr:twoCellAnchor>
    <xdr:from>
      <xdr:col>1</xdr:col>
      <xdr:colOff>1162050</xdr:colOff>
      <xdr:row>2112</xdr:row>
      <xdr:rowOff>0</xdr:rowOff>
    </xdr:from>
    <xdr:to>
      <xdr:col>1</xdr:col>
      <xdr:colOff>4772025</xdr:colOff>
      <xdr:row>2117</xdr:row>
      <xdr:rowOff>114300</xdr:rowOff>
    </xdr:to>
    <xdr:pic>
      <xdr:nvPicPr>
        <xdr:cNvPr id="125" name="Picture 64" descr="tiller72">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2695575" y="464372325"/>
          <a:ext cx="3609975" cy="1085850"/>
        </a:xfrm>
        <a:prstGeom prst="rect">
          <a:avLst/>
        </a:prstGeom>
        <a:noFill/>
        <a:ln w="9525">
          <a:noFill/>
          <a:miter lim="800000"/>
          <a:headEnd/>
          <a:tailEnd/>
        </a:ln>
      </xdr:spPr>
    </xdr:pic>
    <xdr:clientData/>
  </xdr:twoCellAnchor>
  <xdr:twoCellAnchor>
    <xdr:from>
      <xdr:col>1</xdr:col>
      <xdr:colOff>1600200</xdr:colOff>
      <xdr:row>2137</xdr:row>
      <xdr:rowOff>19050</xdr:rowOff>
    </xdr:from>
    <xdr:to>
      <xdr:col>1</xdr:col>
      <xdr:colOff>3762375</xdr:colOff>
      <xdr:row>2146</xdr:row>
      <xdr:rowOff>9525</xdr:rowOff>
    </xdr:to>
    <xdr:pic>
      <xdr:nvPicPr>
        <xdr:cNvPr id="126" name="Picture 65" descr="tilt-tatch">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33725" y="468858600"/>
          <a:ext cx="2162175" cy="1704975"/>
        </a:xfrm>
        <a:prstGeom prst="rect">
          <a:avLst/>
        </a:prstGeom>
        <a:noFill/>
        <a:ln w="9525">
          <a:noFill/>
          <a:miter lim="800000"/>
          <a:headEnd/>
          <a:tailEnd/>
        </a:ln>
      </xdr:spPr>
    </xdr:pic>
    <xdr:clientData/>
  </xdr:twoCellAnchor>
  <xdr:twoCellAnchor>
    <xdr:from>
      <xdr:col>1</xdr:col>
      <xdr:colOff>1857375</xdr:colOff>
      <xdr:row>2159</xdr:row>
      <xdr:rowOff>114300</xdr:rowOff>
    </xdr:from>
    <xdr:to>
      <xdr:col>1</xdr:col>
      <xdr:colOff>3952875</xdr:colOff>
      <xdr:row>2167</xdr:row>
      <xdr:rowOff>171450</xdr:rowOff>
    </xdr:to>
    <xdr:pic>
      <xdr:nvPicPr>
        <xdr:cNvPr id="128" name="Picture 67" descr="TreeSpade">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390900" y="475878525"/>
          <a:ext cx="2095500" cy="1581150"/>
        </a:xfrm>
        <a:prstGeom prst="rect">
          <a:avLst/>
        </a:prstGeom>
        <a:noFill/>
        <a:ln w="9525">
          <a:noFill/>
          <a:miter lim="800000"/>
          <a:headEnd/>
          <a:tailEnd/>
        </a:ln>
      </xdr:spPr>
    </xdr:pic>
    <xdr:clientData/>
  </xdr:twoCellAnchor>
  <xdr:twoCellAnchor>
    <xdr:from>
      <xdr:col>1</xdr:col>
      <xdr:colOff>1866900</xdr:colOff>
      <xdr:row>2214</xdr:row>
      <xdr:rowOff>66675</xdr:rowOff>
    </xdr:from>
    <xdr:to>
      <xdr:col>1</xdr:col>
      <xdr:colOff>3552825</xdr:colOff>
      <xdr:row>2223</xdr:row>
      <xdr:rowOff>9525</xdr:rowOff>
    </xdr:to>
    <xdr:pic>
      <xdr:nvPicPr>
        <xdr:cNvPr id="129" name="Picture 68" descr="trench compactor">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400425" y="497909850"/>
          <a:ext cx="1685925" cy="1657350"/>
        </a:xfrm>
        <a:prstGeom prst="rect">
          <a:avLst/>
        </a:prstGeom>
        <a:noFill/>
        <a:ln w="9525">
          <a:noFill/>
          <a:miter lim="800000"/>
          <a:headEnd/>
          <a:tailEnd/>
        </a:ln>
      </xdr:spPr>
    </xdr:pic>
    <xdr:clientData/>
  </xdr:twoCellAnchor>
  <xdr:twoCellAnchor>
    <xdr:from>
      <xdr:col>1</xdr:col>
      <xdr:colOff>1847850</xdr:colOff>
      <xdr:row>2252</xdr:row>
      <xdr:rowOff>76200</xdr:rowOff>
    </xdr:from>
    <xdr:to>
      <xdr:col>1</xdr:col>
      <xdr:colOff>4162425</xdr:colOff>
      <xdr:row>2257</xdr:row>
      <xdr:rowOff>180975</xdr:rowOff>
    </xdr:to>
    <xdr:pic>
      <xdr:nvPicPr>
        <xdr:cNvPr id="130" name="Picture 69" descr="trencher%2 * MERGEFORM * MERGEFORMATINET ">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381375" y="501605550"/>
          <a:ext cx="2314575" cy="1057275"/>
        </a:xfrm>
        <a:prstGeom prst="rect">
          <a:avLst/>
        </a:prstGeom>
        <a:noFill/>
        <a:ln w="9525">
          <a:noFill/>
          <a:miter lim="800000"/>
          <a:headEnd/>
          <a:tailEnd/>
        </a:ln>
      </xdr:spPr>
    </xdr:pic>
    <xdr:clientData/>
  </xdr:twoCellAnchor>
  <xdr:twoCellAnchor>
    <xdr:from>
      <xdr:col>1</xdr:col>
      <xdr:colOff>2057400</xdr:colOff>
      <xdr:row>2401</xdr:row>
      <xdr:rowOff>19050</xdr:rowOff>
    </xdr:from>
    <xdr:to>
      <xdr:col>1</xdr:col>
      <xdr:colOff>4333875</xdr:colOff>
      <xdr:row>2409</xdr:row>
      <xdr:rowOff>38100</xdr:rowOff>
    </xdr:to>
    <xdr:pic>
      <xdr:nvPicPr>
        <xdr:cNvPr id="132" name="Picture 72" descr="VibratoryR * MERGEFORM * MERGEFORMATINET ">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3581400" y="534476325"/>
          <a:ext cx="2276475" cy="1543050"/>
        </a:xfrm>
        <a:prstGeom prst="rect">
          <a:avLst/>
        </a:prstGeom>
        <a:noFill/>
        <a:ln w="9525">
          <a:noFill/>
          <a:miter lim="800000"/>
          <a:headEnd/>
          <a:tailEnd/>
        </a:ln>
      </xdr:spPr>
    </xdr:pic>
    <xdr:clientData/>
  </xdr:twoCellAnchor>
  <xdr:twoCellAnchor>
    <xdr:from>
      <xdr:col>1</xdr:col>
      <xdr:colOff>1743075</xdr:colOff>
      <xdr:row>2428</xdr:row>
      <xdr:rowOff>133350</xdr:rowOff>
    </xdr:from>
    <xdr:to>
      <xdr:col>1</xdr:col>
      <xdr:colOff>3438525</xdr:colOff>
      <xdr:row>2437</xdr:row>
      <xdr:rowOff>28575</xdr:rowOff>
    </xdr:to>
    <xdr:pic>
      <xdr:nvPicPr>
        <xdr:cNvPr id="134" name="Picture 74" descr="WheelSaw">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3276600" y="553392975"/>
          <a:ext cx="1695450" cy="1609725"/>
        </a:xfrm>
        <a:prstGeom prst="rect">
          <a:avLst/>
        </a:prstGeom>
        <a:noFill/>
        <a:ln w="9525">
          <a:noFill/>
          <a:miter lim="800000"/>
          <a:headEnd/>
          <a:tailEnd/>
        </a:ln>
      </xdr:spPr>
    </xdr:pic>
    <xdr:clientData/>
  </xdr:twoCellAnchor>
  <xdr:twoCellAnchor>
    <xdr:from>
      <xdr:col>1</xdr:col>
      <xdr:colOff>2038350</xdr:colOff>
      <xdr:row>498</xdr:row>
      <xdr:rowOff>66675</xdr:rowOff>
    </xdr:from>
    <xdr:to>
      <xdr:col>1</xdr:col>
      <xdr:colOff>4105275</xdr:colOff>
      <xdr:row>506</xdr:row>
      <xdr:rowOff>0</xdr:rowOff>
    </xdr:to>
    <xdr:pic>
      <xdr:nvPicPr>
        <xdr:cNvPr id="136" name="Picture 1091">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571875" y="111871125"/>
          <a:ext cx="2066925" cy="1571625"/>
        </a:xfrm>
        <a:prstGeom prst="rect">
          <a:avLst/>
        </a:prstGeom>
        <a:noFill/>
        <a:ln w="9525">
          <a:noFill/>
          <a:miter lim="800000"/>
          <a:headEnd/>
          <a:tailEnd/>
        </a:ln>
      </xdr:spPr>
    </xdr:pic>
    <xdr:clientData/>
  </xdr:twoCellAnchor>
  <xdr:twoCellAnchor>
    <xdr:from>
      <xdr:col>1</xdr:col>
      <xdr:colOff>714375</xdr:colOff>
      <xdr:row>963</xdr:row>
      <xdr:rowOff>9525</xdr:rowOff>
    </xdr:from>
    <xdr:to>
      <xdr:col>1</xdr:col>
      <xdr:colOff>5543550</xdr:colOff>
      <xdr:row>971</xdr:row>
      <xdr:rowOff>28575</xdr:rowOff>
    </xdr:to>
    <xdr:pic>
      <xdr:nvPicPr>
        <xdr:cNvPr id="137" name="Picture 14" descr="flail cutter_front">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2400300" y="204768450"/>
          <a:ext cx="4829175" cy="15430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2</xdr:col>
          <xdr:colOff>0</xdr:colOff>
          <xdr:row>1</xdr:row>
          <xdr:rowOff>0</xdr:rowOff>
        </xdr:from>
        <xdr:to>
          <xdr:col>2</xdr:col>
          <xdr:colOff>0</xdr:colOff>
          <xdr:row>2</xdr:row>
          <xdr:rowOff>0</xdr:rowOff>
        </xdr:to>
        <xdr:sp macro="" textlink="">
          <xdr:nvSpPr>
            <xdr:cNvPr id="343041" name="Object 1" hidden="1">
              <a:extLst>
                <a:ext uri="{63B3BB69-23CF-44E3-9099-C40C66FF867C}">
                  <a14:compatExt spid="_x0000_s343041"/>
                </a:ext>
                <a:ext uri="{FF2B5EF4-FFF2-40B4-BE49-F238E27FC236}">
                  <a16:creationId xmlns:a16="http://schemas.microsoft.com/office/drawing/2014/main" id="{00000000-0008-0000-0400-0000013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1543050</xdr:colOff>
          <xdr:row>0</xdr:row>
          <xdr:rowOff>47625</xdr:rowOff>
        </xdr:from>
        <xdr:to>
          <xdr:col>1</xdr:col>
          <xdr:colOff>3457575</xdr:colOff>
          <xdr:row>1</xdr:row>
          <xdr:rowOff>200025</xdr:rowOff>
        </xdr:to>
        <xdr:sp macro="" textlink="">
          <xdr:nvSpPr>
            <xdr:cNvPr id="343042" name="Object 2" hidden="1">
              <a:extLst>
                <a:ext uri="{63B3BB69-23CF-44E3-9099-C40C66FF867C}">
                  <a14:compatExt spid="_x0000_s343042"/>
                </a:ext>
                <a:ext uri="{FF2B5EF4-FFF2-40B4-BE49-F238E27FC236}">
                  <a16:creationId xmlns:a16="http://schemas.microsoft.com/office/drawing/2014/main" id="{00000000-0008-0000-0400-0000023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866775</xdr:colOff>
      <xdr:row>1992</xdr:row>
      <xdr:rowOff>171450</xdr:rowOff>
    </xdr:from>
    <xdr:to>
      <xdr:col>1</xdr:col>
      <xdr:colOff>2066925</xdr:colOff>
      <xdr:row>2000</xdr:row>
      <xdr:rowOff>19050</xdr:rowOff>
    </xdr:to>
    <xdr:pic>
      <xdr:nvPicPr>
        <xdr:cNvPr id="133" name="Picture 132" descr="spreader">
          <a:extLst>
            <a:ext uri="{FF2B5EF4-FFF2-40B4-BE49-F238E27FC236}">
              <a16:creationId xmlns:a16="http://schemas.microsoft.com/office/drawing/2014/main" id="{00000000-0008-0000-0400-000085000000}"/>
            </a:ext>
          </a:extLst>
        </xdr:cNvPr>
        <xdr:cNvPicPr/>
      </xdr:nvPicPr>
      <xdr:blipFill>
        <a:blip xmlns:r="http://schemas.openxmlformats.org/officeDocument/2006/relationships" r:embed="rId58" cstate="print"/>
        <a:srcRect/>
        <a:stretch>
          <a:fillRect/>
        </a:stretch>
      </xdr:blipFill>
      <xdr:spPr bwMode="auto">
        <a:xfrm>
          <a:off x="2552700" y="394820775"/>
          <a:ext cx="1200150" cy="13716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1200150</xdr:colOff>
          <xdr:row>0</xdr:row>
          <xdr:rowOff>57150</xdr:rowOff>
        </xdr:from>
        <xdr:to>
          <xdr:col>1</xdr:col>
          <xdr:colOff>3114675</xdr:colOff>
          <xdr:row>1</xdr:row>
          <xdr:rowOff>209550</xdr:rowOff>
        </xdr:to>
        <xdr:sp macro="" textlink="">
          <xdr:nvSpPr>
            <xdr:cNvPr id="349185" name="Object 1" hidden="1">
              <a:extLst>
                <a:ext uri="{63B3BB69-23CF-44E3-9099-C40C66FF867C}">
                  <a14:compatExt spid="_x0000_s349185"/>
                </a:ext>
                <a:ext uri="{FF2B5EF4-FFF2-40B4-BE49-F238E27FC236}">
                  <a16:creationId xmlns:a16="http://schemas.microsoft.com/office/drawing/2014/main" id="{00000000-0008-0000-0500-0000015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342899</xdr:colOff>
      <xdr:row>50</xdr:row>
      <xdr:rowOff>38099</xdr:rowOff>
    </xdr:from>
    <xdr:to>
      <xdr:col>1</xdr:col>
      <xdr:colOff>3038474</xdr:colOff>
      <xdr:row>58</xdr:row>
      <xdr:rowOff>123824</xdr:rowOff>
    </xdr:to>
    <xdr:pic>
      <xdr:nvPicPr>
        <xdr:cNvPr id="9" name="Picture 8" descr="C:\Users\cbeckstrand\AppData\Local\Microsoft\Windows\Temporary Internet Files\Content.Word\3600 side view color.tif">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49" y="14525624"/>
          <a:ext cx="2695575" cy="1685925"/>
        </a:xfrm>
        <a:prstGeom prst="rect">
          <a:avLst/>
        </a:prstGeom>
        <a:noFill/>
        <a:ln>
          <a:noFill/>
        </a:ln>
      </xdr:spPr>
    </xdr:pic>
    <xdr:clientData/>
  </xdr:twoCellAnchor>
  <xdr:twoCellAnchor editAs="oneCell">
    <xdr:from>
      <xdr:col>1</xdr:col>
      <xdr:colOff>0</xdr:colOff>
      <xdr:row>73</xdr:row>
      <xdr:rowOff>0</xdr:rowOff>
    </xdr:from>
    <xdr:to>
      <xdr:col>1</xdr:col>
      <xdr:colOff>3383280</xdr:colOff>
      <xdr:row>81</xdr:row>
      <xdr:rowOff>76200</xdr:rowOff>
    </xdr:to>
    <xdr:pic>
      <xdr:nvPicPr>
        <xdr:cNvPr id="8" name="Picture 7" descr="C:\Users\cbeckstrand\AppData\Local\Microsoft\Windows\Temporary Internet Files\Content.Word\3650 side view color.tif">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0" y="19040475"/>
          <a:ext cx="3383280" cy="1600200"/>
        </a:xfrm>
        <a:prstGeom prst="rect">
          <a:avLst/>
        </a:prstGeom>
        <a:noFill/>
        <a:ln>
          <a:noFill/>
        </a:ln>
      </xdr:spPr>
    </xdr:pic>
    <xdr:clientData/>
  </xdr:twoCellAnchor>
  <xdr:twoCellAnchor editAs="oneCell">
    <xdr:from>
      <xdr:col>1</xdr:col>
      <xdr:colOff>695325</xdr:colOff>
      <xdr:row>10</xdr:row>
      <xdr:rowOff>180975</xdr:rowOff>
    </xdr:from>
    <xdr:to>
      <xdr:col>1</xdr:col>
      <xdr:colOff>3316605</xdr:colOff>
      <xdr:row>18</xdr:row>
      <xdr:rowOff>139065</xdr:rowOff>
    </xdr:to>
    <xdr:pic>
      <xdr:nvPicPr>
        <xdr:cNvPr id="11" name="Picture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314575" y="2257425"/>
          <a:ext cx="2621280" cy="1558290"/>
        </a:xfrm>
        <a:prstGeom prst="rect">
          <a:avLst/>
        </a:prstGeom>
        <a:noFill/>
        <a:ln>
          <a:noFill/>
        </a:ln>
      </xdr:spPr>
    </xdr:pic>
    <xdr:clientData/>
  </xdr:twoCellAnchor>
  <xdr:twoCellAnchor editAs="oneCell">
    <xdr:from>
      <xdr:col>1</xdr:col>
      <xdr:colOff>133350</xdr:colOff>
      <xdr:row>29</xdr:row>
      <xdr:rowOff>95250</xdr:rowOff>
    </xdr:from>
    <xdr:to>
      <xdr:col>1</xdr:col>
      <xdr:colOff>3516630</xdr:colOff>
      <xdr:row>37</xdr:row>
      <xdr:rowOff>60960</xdr:rowOff>
    </xdr:to>
    <xdr:pic>
      <xdr:nvPicPr>
        <xdr:cNvPr id="12" name="Picture 11">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581150" y="5972175"/>
          <a:ext cx="3383280" cy="156591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1285875</xdr:colOff>
      <xdr:row>4</xdr:row>
      <xdr:rowOff>85726</xdr:rowOff>
    </xdr:from>
    <xdr:to>
      <xdr:col>1</xdr:col>
      <xdr:colOff>3733800</xdr:colOff>
      <xdr:row>9</xdr:row>
      <xdr:rowOff>133351</xdr:rowOff>
    </xdr:to>
    <xdr:pic>
      <xdr:nvPicPr>
        <xdr:cNvPr id="17" name="Picture 1" descr="UV_Bucket">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914650" y="971551"/>
          <a:ext cx="2447925" cy="1047750"/>
        </a:xfrm>
        <a:prstGeom prst="rect">
          <a:avLst/>
        </a:prstGeom>
        <a:noFill/>
        <a:ln w="9525">
          <a:noFill/>
          <a:miter lim="800000"/>
          <a:headEnd/>
          <a:tailEnd/>
        </a:ln>
      </xdr:spPr>
    </xdr:pic>
    <xdr:clientData/>
  </xdr:twoCellAnchor>
  <xdr:twoCellAnchor>
    <xdr:from>
      <xdr:col>1</xdr:col>
      <xdr:colOff>1438275</xdr:colOff>
      <xdr:row>74</xdr:row>
      <xdr:rowOff>57150</xdr:rowOff>
    </xdr:from>
    <xdr:to>
      <xdr:col>1</xdr:col>
      <xdr:colOff>2771775</xdr:colOff>
      <xdr:row>85</xdr:row>
      <xdr:rowOff>88446</xdr:rowOff>
    </xdr:to>
    <xdr:pic>
      <xdr:nvPicPr>
        <xdr:cNvPr id="18" name="Picture 6" descr="UV_PalletFork">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24175" y="14144625"/>
          <a:ext cx="1333500" cy="2231571"/>
        </a:xfrm>
        <a:prstGeom prst="rect">
          <a:avLst/>
        </a:prstGeom>
        <a:noFill/>
        <a:ln w="9525">
          <a:noFill/>
          <a:miter lim="800000"/>
          <a:headEnd/>
          <a:tailEnd/>
        </a:ln>
      </xdr:spPr>
    </xdr:pic>
    <xdr:clientData/>
  </xdr:twoCellAnchor>
  <xdr:twoCellAnchor>
    <xdr:from>
      <xdr:col>1</xdr:col>
      <xdr:colOff>904875</xdr:colOff>
      <xdr:row>96</xdr:row>
      <xdr:rowOff>38101</xdr:rowOff>
    </xdr:from>
    <xdr:to>
      <xdr:col>1</xdr:col>
      <xdr:colOff>3848100</xdr:colOff>
      <xdr:row>101</xdr:row>
      <xdr:rowOff>180976</xdr:rowOff>
    </xdr:to>
    <xdr:pic>
      <xdr:nvPicPr>
        <xdr:cNvPr id="19" name="Picture 18" descr="UV_Snow Blade">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33650" y="11725276"/>
          <a:ext cx="2943225" cy="11430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1295400</xdr:colOff>
          <xdr:row>0</xdr:row>
          <xdr:rowOff>57150</xdr:rowOff>
        </xdr:from>
        <xdr:to>
          <xdr:col>1</xdr:col>
          <xdr:colOff>3209925</xdr:colOff>
          <xdr:row>1</xdr:row>
          <xdr:rowOff>209550</xdr:rowOff>
        </xdr:to>
        <xdr:sp macro="" textlink="">
          <xdr:nvSpPr>
            <xdr:cNvPr id="350209" name="Object 1" hidden="1">
              <a:extLst>
                <a:ext uri="{63B3BB69-23CF-44E3-9099-C40C66FF867C}">
                  <a14:compatExt spid="_x0000_s350209"/>
                </a:ext>
                <a:ext uri="{FF2B5EF4-FFF2-40B4-BE49-F238E27FC236}">
                  <a16:creationId xmlns:a16="http://schemas.microsoft.com/office/drawing/2014/main" id="{00000000-0008-0000-0600-00000158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1619251</xdr:colOff>
      <xdr:row>21</xdr:row>
      <xdr:rowOff>47625</xdr:rowOff>
    </xdr:from>
    <xdr:to>
      <xdr:col>1</xdr:col>
      <xdr:colOff>3486151</xdr:colOff>
      <xdr:row>27</xdr:row>
      <xdr:rowOff>57150</xdr:rowOff>
    </xdr:to>
    <xdr:pic>
      <xdr:nvPicPr>
        <xdr:cNvPr id="28" name="Picture 27">
          <a:extLst>
            <a:ext uri="{FF2B5EF4-FFF2-40B4-BE49-F238E27FC236}">
              <a16:creationId xmlns:a16="http://schemas.microsoft.com/office/drawing/2014/main" id="{00000000-0008-0000-0600-00001C000000}"/>
            </a:ext>
          </a:extLst>
        </xdr:cNvPr>
        <xdr:cNvPicPr/>
      </xdr:nvPicPr>
      <xdr:blipFill>
        <a:blip xmlns:r="http://schemas.openxmlformats.org/officeDocument/2006/relationships" r:embed="rId4"/>
        <a:stretch>
          <a:fillRect/>
        </a:stretch>
      </xdr:blipFill>
      <xdr:spPr>
        <a:xfrm>
          <a:off x="3248026" y="3533775"/>
          <a:ext cx="1866900" cy="1209675"/>
        </a:xfrm>
        <a:prstGeom prst="rect">
          <a:avLst/>
        </a:prstGeom>
      </xdr:spPr>
    </xdr:pic>
    <xdr:clientData/>
  </xdr:twoCellAnchor>
  <xdr:twoCellAnchor editAs="oneCell">
    <xdr:from>
      <xdr:col>1</xdr:col>
      <xdr:colOff>1514476</xdr:colOff>
      <xdr:row>61</xdr:row>
      <xdr:rowOff>142875</xdr:rowOff>
    </xdr:from>
    <xdr:to>
      <xdr:col>1</xdr:col>
      <xdr:colOff>3533776</xdr:colOff>
      <xdr:row>66</xdr:row>
      <xdr:rowOff>19050</xdr:rowOff>
    </xdr:to>
    <xdr:pic>
      <xdr:nvPicPr>
        <xdr:cNvPr id="34" name="Picture 33">
          <a:extLst>
            <a:ext uri="{FF2B5EF4-FFF2-40B4-BE49-F238E27FC236}">
              <a16:creationId xmlns:a16="http://schemas.microsoft.com/office/drawing/2014/main" id="{00000000-0008-0000-0600-000022000000}"/>
            </a:ext>
          </a:extLst>
        </xdr:cNvPr>
        <xdr:cNvPicPr/>
      </xdr:nvPicPr>
      <xdr:blipFill>
        <a:blip xmlns:r="http://schemas.openxmlformats.org/officeDocument/2006/relationships" r:embed="rId5"/>
        <a:stretch>
          <a:fillRect/>
        </a:stretch>
      </xdr:blipFill>
      <xdr:spPr>
        <a:xfrm>
          <a:off x="3143251" y="7029450"/>
          <a:ext cx="2019300" cy="876300"/>
        </a:xfrm>
        <a:prstGeom prst="rect">
          <a:avLst/>
        </a:prstGeom>
      </xdr:spPr>
    </xdr:pic>
    <xdr:clientData/>
  </xdr:twoCellAnchor>
  <xdr:twoCellAnchor editAs="oneCell">
    <xdr:from>
      <xdr:col>1</xdr:col>
      <xdr:colOff>1409700</xdr:colOff>
      <xdr:row>114</xdr:row>
      <xdr:rowOff>9525</xdr:rowOff>
    </xdr:from>
    <xdr:to>
      <xdr:col>1</xdr:col>
      <xdr:colOff>3524250</xdr:colOff>
      <xdr:row>122</xdr:row>
      <xdr:rowOff>44450</xdr:rowOff>
    </xdr:to>
    <xdr:pic>
      <xdr:nvPicPr>
        <xdr:cNvPr id="40" name="Picture 39">
          <a:extLst>
            <a:ext uri="{FF2B5EF4-FFF2-40B4-BE49-F238E27FC236}">
              <a16:creationId xmlns:a16="http://schemas.microsoft.com/office/drawing/2014/main" id="{00000000-0008-0000-0600-000028000000}"/>
            </a:ext>
          </a:extLst>
        </xdr:cNvPr>
        <xdr:cNvPicPr/>
      </xdr:nvPicPr>
      <xdr:blipFill>
        <a:blip xmlns:r="http://schemas.openxmlformats.org/officeDocument/2006/relationships" r:embed="rId6"/>
        <a:stretch>
          <a:fillRect/>
        </a:stretch>
      </xdr:blipFill>
      <xdr:spPr>
        <a:xfrm>
          <a:off x="3038475" y="14497050"/>
          <a:ext cx="2114550" cy="1635125"/>
        </a:xfrm>
        <a:prstGeom prst="rect">
          <a:avLst/>
        </a:prstGeom>
      </xdr:spPr>
    </xdr:pic>
    <xdr:clientData/>
  </xdr:twoCellAnchor>
  <xdr:twoCellAnchor editAs="oneCell">
    <xdr:from>
      <xdr:col>1</xdr:col>
      <xdr:colOff>1809751</xdr:colOff>
      <xdr:row>39</xdr:row>
      <xdr:rowOff>171451</xdr:rowOff>
    </xdr:from>
    <xdr:to>
      <xdr:col>1</xdr:col>
      <xdr:colOff>4095750</xdr:colOff>
      <xdr:row>43</xdr:row>
      <xdr:rowOff>171451</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38526" y="7258051"/>
          <a:ext cx="2285999"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oleObject" Target="../embeddings/oleObject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image" Target="../media/image1.png"/><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image" Target="../media/image1.png"/><Relationship Id="rId5" Type="http://schemas.openxmlformats.org/officeDocument/2006/relationships/oleObject" Target="../embeddings/oleObject4.bin"/><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7" Type="http://schemas.openxmlformats.org/officeDocument/2006/relationships/oleObject" Target="../embeddings/oleObject7.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1.png"/><Relationship Id="rId5" Type="http://schemas.openxmlformats.org/officeDocument/2006/relationships/oleObject" Target="../embeddings/oleObject6.bin"/><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1.png"/><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40"/>
  <sheetViews>
    <sheetView tabSelected="1" zoomScaleNormal="100" workbookViewId="0"/>
  </sheetViews>
  <sheetFormatPr defaultRowHeight="15"/>
  <cols>
    <col min="1" max="1" width="62.85546875" customWidth="1"/>
    <col min="2" max="2" width="24" customWidth="1"/>
    <col min="3" max="3" width="26.42578125" customWidth="1"/>
  </cols>
  <sheetData>
    <row r="1" spans="1:3" ht="20.25" customHeight="1" thickBot="1">
      <c r="A1" s="231" t="s">
        <v>1417</v>
      </c>
    </row>
    <row r="2" spans="1:3" ht="28.5" customHeight="1" thickBot="1">
      <c r="A2" s="410" t="s">
        <v>1431</v>
      </c>
      <c r="B2" s="411"/>
      <c r="C2" s="212" t="s">
        <v>43</v>
      </c>
    </row>
    <row r="3" spans="1:3" ht="45.75" thickBot="1">
      <c r="A3" s="360" t="s">
        <v>810</v>
      </c>
      <c r="B3" s="361" t="s">
        <v>43</v>
      </c>
      <c r="C3" s="227" t="s">
        <v>43</v>
      </c>
    </row>
    <row r="4" spans="1:3" s="339" customFormat="1" ht="14.25" customHeight="1" thickBot="1">
      <c r="A4" s="208"/>
      <c r="B4" s="227"/>
      <c r="C4" s="227"/>
    </row>
    <row r="5" spans="1:3" ht="20.25">
      <c r="A5" s="355" t="s">
        <v>1393</v>
      </c>
      <c r="C5" s="209"/>
    </row>
    <row r="6" spans="1:3" ht="15.75">
      <c r="A6" s="356" t="s">
        <v>862</v>
      </c>
    </row>
    <row r="7" spans="1:3" ht="15.75">
      <c r="A7" s="356" t="s">
        <v>863</v>
      </c>
    </row>
    <row r="8" spans="1:3" ht="15.75">
      <c r="A8" s="356" t="s">
        <v>864</v>
      </c>
    </row>
    <row r="9" spans="1:3" ht="16.5" thickBot="1">
      <c r="A9" s="357" t="s">
        <v>865</v>
      </c>
    </row>
    <row r="10" spans="1:3" s="386" customFormat="1" ht="15.75">
      <c r="A10" s="408"/>
    </row>
    <row r="11" spans="1:3" ht="15.75">
      <c r="A11" s="409" t="s">
        <v>1430</v>
      </c>
    </row>
    <row r="12" spans="1:3" ht="15.75">
      <c r="A12" s="210" t="s">
        <v>814</v>
      </c>
      <c r="B12" s="210"/>
    </row>
    <row r="13" spans="1:3" s="339" customFormat="1" ht="15.75">
      <c r="A13" s="210" t="s">
        <v>1383</v>
      </c>
      <c r="B13" s="210"/>
    </row>
    <row r="14" spans="1:3" ht="15.75">
      <c r="A14" s="210" t="s">
        <v>815</v>
      </c>
      <c r="B14" s="210"/>
      <c r="C14" s="5"/>
    </row>
    <row r="15" spans="1:3" ht="15.75">
      <c r="A15" s="210"/>
    </row>
    <row r="16" spans="1:3" ht="15.75">
      <c r="A16" s="210" t="s">
        <v>811</v>
      </c>
    </row>
    <row r="17" spans="1:3" ht="15.75">
      <c r="A17" s="210" t="s">
        <v>1391</v>
      </c>
    </row>
    <row r="18" spans="1:3" ht="15.75">
      <c r="A18" s="210" t="s">
        <v>812</v>
      </c>
    </row>
    <row r="20" spans="1:3" ht="15.75">
      <c r="A20" s="210" t="s">
        <v>813</v>
      </c>
    </row>
    <row r="21" spans="1:3" ht="15.75" thickBot="1">
      <c r="A21" s="211"/>
    </row>
    <row r="22" spans="1:3" ht="15.75">
      <c r="A22" s="358" t="s">
        <v>1392</v>
      </c>
      <c r="C22" s="210"/>
    </row>
    <row r="23" spans="1:3" ht="15.75">
      <c r="A23" s="356" t="s">
        <v>862</v>
      </c>
      <c r="C23" s="210"/>
    </row>
    <row r="24" spans="1:3" ht="15.75">
      <c r="A24" s="356" t="s">
        <v>866</v>
      </c>
    </row>
    <row r="25" spans="1:3" ht="16.5" thickBot="1">
      <c r="A25" s="357" t="s">
        <v>867</v>
      </c>
    </row>
    <row r="26" spans="1:3">
      <c r="A26" s="211"/>
    </row>
    <row r="27" spans="1:3" ht="15.75" thickBot="1"/>
    <row r="28" spans="1:3" ht="20.25" customHeight="1">
      <c r="A28" s="147" t="s">
        <v>726</v>
      </c>
      <c r="B28" s="148" t="s">
        <v>727</v>
      </c>
    </row>
    <row r="29" spans="1:3" ht="15" customHeight="1">
      <c r="A29" s="150"/>
      <c r="B29" s="149"/>
    </row>
    <row r="30" spans="1:3" ht="18.75" customHeight="1">
      <c r="A30" s="384" t="s">
        <v>728</v>
      </c>
      <c r="B30" s="385">
        <v>0.34</v>
      </c>
    </row>
    <row r="31" spans="1:3" ht="18.75" customHeight="1">
      <c r="A31" s="384" t="s">
        <v>729</v>
      </c>
      <c r="B31" s="385">
        <v>0.34</v>
      </c>
    </row>
    <row r="32" spans="1:3" ht="18.75" customHeight="1">
      <c r="A32" s="384" t="s">
        <v>730</v>
      </c>
      <c r="B32" s="385">
        <v>0.34</v>
      </c>
    </row>
    <row r="33" spans="1:2" ht="18.75" customHeight="1">
      <c r="A33" s="384" t="s">
        <v>731</v>
      </c>
      <c r="B33" s="385">
        <v>0.24</v>
      </c>
    </row>
    <row r="34" spans="1:2" ht="18.75" customHeight="1">
      <c r="A34" s="384" t="s">
        <v>722</v>
      </c>
      <c r="B34" s="385">
        <v>0.2</v>
      </c>
    </row>
    <row r="35" spans="1:2" ht="18.75" customHeight="1" thickBot="1">
      <c r="A35" s="406" t="s">
        <v>732</v>
      </c>
      <c r="B35" s="407">
        <v>0.24</v>
      </c>
    </row>
    <row r="40" spans="1:2">
      <c r="A40" s="212" t="s">
        <v>43</v>
      </c>
    </row>
  </sheetData>
  <pageMargins left="0.25" right="0.25" top="0.75" bottom="0.75" header="0.3" footer="0.3"/>
  <pageSetup scale="89" fitToHeight="0" orientation="portrait" r:id="rId1"/>
  <drawing r:id="rId2"/>
  <legacyDrawing r:id="rId3"/>
  <oleObjects>
    <mc:AlternateContent xmlns:mc="http://schemas.openxmlformats.org/markup-compatibility/2006">
      <mc:Choice Requires="x14">
        <oleObject progId="MSPhotoEd.3" shapeId="335873" r:id="rId4">
          <objectPr defaultSize="0" autoPict="0" r:id="rId5">
            <anchor moveWithCells="1" sizeWithCells="1">
              <from>
                <xdr:col>1</xdr:col>
                <xdr:colOff>114300</xdr:colOff>
                <xdr:row>2</xdr:row>
                <xdr:rowOff>104775</xdr:rowOff>
              </from>
              <to>
                <xdr:col>1</xdr:col>
                <xdr:colOff>1466850</xdr:colOff>
                <xdr:row>2</xdr:row>
                <xdr:rowOff>495300</xdr:rowOff>
              </to>
            </anchor>
          </objectPr>
        </oleObject>
      </mc:Choice>
      <mc:Fallback>
        <oleObject progId="MSPhotoEd.3" shapeId="33587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F562"/>
  <sheetViews>
    <sheetView zoomScaleNormal="100" workbookViewId="0"/>
  </sheetViews>
  <sheetFormatPr defaultRowHeight="15"/>
  <cols>
    <col min="1" max="1" width="27.5703125" style="33" customWidth="1"/>
    <col min="2" max="2" width="69.5703125" style="217" customWidth="1"/>
    <col min="3" max="3" width="23.5703125" style="193" customWidth="1"/>
    <col min="4" max="4" width="18.5703125" style="160" customWidth="1"/>
    <col min="5" max="5" width="17.42578125" style="224" customWidth="1"/>
    <col min="6" max="16384" width="9.140625" style="44"/>
  </cols>
  <sheetData>
    <row r="1" spans="1:5" ht="18.75">
      <c r="A1" s="403">
        <v>42917</v>
      </c>
    </row>
    <row r="2" spans="1:5" ht="19.5" thickBot="1">
      <c r="A2" s="201" t="s">
        <v>973</v>
      </c>
    </row>
    <row r="3" spans="1:5">
      <c r="A3" s="123" t="s">
        <v>0</v>
      </c>
      <c r="B3" s="124" t="s">
        <v>2</v>
      </c>
      <c r="C3" s="412" t="s">
        <v>4</v>
      </c>
      <c r="D3" s="223" t="s">
        <v>727</v>
      </c>
      <c r="E3" s="414" t="s">
        <v>733</v>
      </c>
    </row>
    <row r="4" spans="1:5" ht="15.75" thickBot="1">
      <c r="A4" s="125" t="s">
        <v>1</v>
      </c>
      <c r="B4" s="126" t="s">
        <v>3</v>
      </c>
      <c r="C4" s="413"/>
      <c r="D4" s="142"/>
      <c r="E4" s="415"/>
    </row>
    <row r="5" spans="1:5">
      <c r="A5" s="240"/>
      <c r="B5" s="213"/>
      <c r="C5" s="198"/>
      <c r="D5" s="154"/>
    </row>
    <row r="6" spans="1:5">
      <c r="A6" s="240" t="s">
        <v>5</v>
      </c>
      <c r="B6" s="214" t="s">
        <v>836</v>
      </c>
      <c r="C6" s="215">
        <v>21352</v>
      </c>
      <c r="D6" s="154">
        <f>+'Cover Sheet'!$B$30</f>
        <v>0.34</v>
      </c>
      <c r="E6" s="224">
        <f>+C6*(1-D6)</f>
        <v>14092.319999999998</v>
      </c>
    </row>
    <row r="7" spans="1:5">
      <c r="A7" s="240"/>
      <c r="B7" s="228"/>
      <c r="C7" s="215"/>
      <c r="D7" s="154"/>
    </row>
    <row r="8" spans="1:5">
      <c r="A8" s="240"/>
      <c r="B8" s="228"/>
      <c r="C8" s="215"/>
      <c r="D8" s="154"/>
    </row>
    <row r="9" spans="1:5">
      <c r="A9" s="240"/>
      <c r="B9" s="228"/>
      <c r="C9" s="215"/>
      <c r="D9" s="154"/>
    </row>
    <row r="10" spans="1:5">
      <c r="A10" s="240"/>
      <c r="B10" s="228"/>
      <c r="C10" s="215"/>
      <c r="D10" s="154"/>
    </row>
    <row r="11" spans="1:5">
      <c r="A11" s="240"/>
      <c r="B11" s="228"/>
      <c r="C11" s="215"/>
      <c r="D11" s="154"/>
    </row>
    <row r="12" spans="1:5">
      <c r="A12" s="240"/>
      <c r="B12" s="228"/>
      <c r="C12" s="215"/>
      <c r="D12" s="154"/>
    </row>
    <row r="13" spans="1:5" ht="15.75" thickBot="1">
      <c r="A13" s="8"/>
    </row>
    <row r="14" spans="1:5">
      <c r="A14" s="123" t="s">
        <v>0</v>
      </c>
      <c r="B14" s="124" t="s">
        <v>6</v>
      </c>
      <c r="C14" s="412" t="s">
        <v>4</v>
      </c>
      <c r="D14" s="141" t="s">
        <v>727</v>
      </c>
      <c r="E14" s="414" t="s">
        <v>733</v>
      </c>
    </row>
    <row r="15" spans="1:5" ht="15.75" thickBot="1">
      <c r="A15" s="125" t="s">
        <v>1</v>
      </c>
      <c r="B15" s="126" t="s">
        <v>3</v>
      </c>
      <c r="C15" s="413"/>
      <c r="D15" s="142"/>
      <c r="E15" s="415"/>
    </row>
    <row r="16" spans="1:5">
      <c r="A16" s="419" t="s">
        <v>7</v>
      </c>
      <c r="B16" s="213" t="s">
        <v>8</v>
      </c>
      <c r="C16" s="421">
        <v>1750</v>
      </c>
      <c r="D16" s="154">
        <f>+'Cover Sheet'!$B$30</f>
        <v>0.34</v>
      </c>
      <c r="E16" s="224">
        <f>+C16*(1-D16)</f>
        <v>1154.9999999999998</v>
      </c>
    </row>
    <row r="17" spans="1:5" ht="30">
      <c r="A17" s="420"/>
      <c r="B17" s="57" t="s">
        <v>9</v>
      </c>
      <c r="C17" s="418"/>
      <c r="D17" s="154"/>
    </row>
    <row r="18" spans="1:5">
      <c r="A18" s="420" t="s">
        <v>10</v>
      </c>
      <c r="B18" s="213" t="s">
        <v>11</v>
      </c>
      <c r="C18" s="418">
        <v>220</v>
      </c>
      <c r="D18" s="154">
        <f>+'Cover Sheet'!$B$30</f>
        <v>0.34</v>
      </c>
      <c r="E18" s="224">
        <f>+C18*(1-D18)</f>
        <v>145.19999999999999</v>
      </c>
    </row>
    <row r="19" spans="1:5" ht="30">
      <c r="A19" s="420"/>
      <c r="B19" s="57" t="s">
        <v>12</v>
      </c>
      <c r="C19" s="418"/>
      <c r="D19" s="154"/>
    </row>
    <row r="20" spans="1:5">
      <c r="A20" s="240" t="s">
        <v>13</v>
      </c>
      <c r="B20" s="213" t="s">
        <v>14</v>
      </c>
      <c r="C20" s="241">
        <v>185</v>
      </c>
      <c r="D20" s="154">
        <f>+'Cover Sheet'!$B$30</f>
        <v>0.34</v>
      </c>
      <c r="E20" s="224">
        <f>+C20*(1-D20)</f>
        <v>122.09999999999998</v>
      </c>
    </row>
    <row r="21" spans="1:5">
      <c r="A21" s="420" t="s">
        <v>15</v>
      </c>
      <c r="B21" s="213" t="s">
        <v>16</v>
      </c>
      <c r="C21" s="418">
        <v>185</v>
      </c>
      <c r="D21" s="154">
        <f>+'Cover Sheet'!$B$30</f>
        <v>0.34</v>
      </c>
      <c r="E21" s="224">
        <f>+C21*(1-D21)</f>
        <v>122.09999999999998</v>
      </c>
    </row>
    <row r="22" spans="1:5">
      <c r="A22" s="420"/>
      <c r="B22" s="57" t="s">
        <v>17</v>
      </c>
      <c r="C22" s="418"/>
      <c r="D22" s="154"/>
    </row>
    <row r="23" spans="1:5">
      <c r="A23" s="274"/>
      <c r="B23" s="57"/>
      <c r="C23" s="275"/>
      <c r="D23" s="154"/>
    </row>
    <row r="24" spans="1:5" ht="15.75" thickBot="1">
      <c r="A24" s="274"/>
      <c r="B24" s="57"/>
      <c r="C24" s="275"/>
      <c r="D24" s="154"/>
    </row>
    <row r="25" spans="1:5">
      <c r="A25" s="123" t="s">
        <v>0</v>
      </c>
      <c r="B25" s="124" t="s">
        <v>2</v>
      </c>
      <c r="C25" s="412" t="s">
        <v>4</v>
      </c>
      <c r="D25" s="141" t="s">
        <v>727</v>
      </c>
      <c r="E25" s="414" t="s">
        <v>733</v>
      </c>
    </row>
    <row r="26" spans="1:5" ht="15.75" thickBot="1">
      <c r="A26" s="125" t="s">
        <v>1</v>
      </c>
      <c r="B26" s="126" t="s">
        <v>3</v>
      </c>
      <c r="C26" s="413"/>
      <c r="D26" s="142"/>
      <c r="E26" s="415"/>
    </row>
    <row r="27" spans="1:5" s="261" customFormat="1">
      <c r="A27" s="13"/>
      <c r="C27" s="173"/>
      <c r="D27" s="158"/>
      <c r="E27" s="268"/>
    </row>
    <row r="28" spans="1:5">
      <c r="A28" s="274" t="s">
        <v>976</v>
      </c>
      <c r="B28" s="214" t="s">
        <v>977</v>
      </c>
      <c r="C28" s="215">
        <v>34107</v>
      </c>
      <c r="D28" s="154">
        <f>'Cover Sheet'!B30</f>
        <v>0.34</v>
      </c>
      <c r="E28" s="224">
        <f>+C28*(1-D28)</f>
        <v>22510.62</v>
      </c>
    </row>
    <row r="29" spans="1:5">
      <c r="A29" s="274"/>
      <c r="B29" s="228"/>
      <c r="C29" s="215"/>
      <c r="D29" s="154"/>
    </row>
    <row r="30" spans="1:5">
      <c r="A30" s="274"/>
      <c r="B30" s="228"/>
      <c r="C30" s="215"/>
      <c r="D30" s="154"/>
    </row>
    <row r="31" spans="1:5">
      <c r="A31" s="274"/>
      <c r="B31" s="228"/>
      <c r="C31" s="215"/>
      <c r="D31" s="154"/>
    </row>
    <row r="32" spans="1:5">
      <c r="A32" s="274"/>
      <c r="B32" s="228"/>
      <c r="C32" s="215"/>
      <c r="D32" s="154"/>
    </row>
    <row r="33" spans="1:6">
      <c r="A33" s="274"/>
      <c r="B33" s="228"/>
      <c r="C33" s="215"/>
      <c r="D33" s="154"/>
    </row>
    <row r="34" spans="1:6">
      <c r="A34" s="274"/>
      <c r="B34" s="228"/>
      <c r="C34" s="215"/>
      <c r="D34" s="154"/>
    </row>
    <row r="35" spans="1:6" ht="15.75" thickBot="1">
      <c r="A35" s="263"/>
      <c r="B35" s="272"/>
    </row>
    <row r="36" spans="1:6">
      <c r="A36" s="123" t="s">
        <v>0</v>
      </c>
      <c r="B36" s="124" t="s">
        <v>48</v>
      </c>
      <c r="C36" s="412" t="s">
        <v>4</v>
      </c>
      <c r="D36" s="141" t="s">
        <v>727</v>
      </c>
      <c r="E36" s="414" t="s">
        <v>733</v>
      </c>
    </row>
    <row r="37" spans="1:6" ht="15.75" thickBot="1">
      <c r="A37" s="125" t="s">
        <v>1</v>
      </c>
      <c r="B37" s="126" t="s">
        <v>3</v>
      </c>
      <c r="C37" s="413"/>
      <c r="D37" s="142"/>
      <c r="E37" s="415"/>
    </row>
    <row r="38" spans="1:6">
      <c r="B38" s="272"/>
    </row>
    <row r="39" spans="1:6">
      <c r="A39" s="263" t="s">
        <v>51</v>
      </c>
      <c r="B39" s="264" t="s">
        <v>63</v>
      </c>
      <c r="C39" s="267">
        <v>4905</v>
      </c>
      <c r="D39" s="154">
        <f>+'Cover Sheet'!$B$30</f>
        <v>0.34</v>
      </c>
      <c r="E39" s="224">
        <f>+C39*(1-D39)</f>
        <v>3237.2999999999997</v>
      </c>
    </row>
    <row r="40" spans="1:6">
      <c r="B40" s="272"/>
      <c r="F40" s="60"/>
    </row>
    <row r="41" spans="1:6">
      <c r="A41" s="58" t="s">
        <v>43</v>
      </c>
      <c r="B41" s="59" t="s">
        <v>52</v>
      </c>
      <c r="C41" s="199" t="s">
        <v>43</v>
      </c>
    </row>
    <row r="42" spans="1:6">
      <c r="A42" s="276" t="s">
        <v>43</v>
      </c>
      <c r="B42" s="57" t="s">
        <v>55</v>
      </c>
      <c r="C42" s="277" t="s">
        <v>43</v>
      </c>
    </row>
    <row r="43" spans="1:6">
      <c r="A43" s="276" t="s">
        <v>43</v>
      </c>
      <c r="B43" s="57" t="s">
        <v>22</v>
      </c>
      <c r="C43" s="277" t="s">
        <v>43</v>
      </c>
    </row>
    <row r="44" spans="1:6">
      <c r="A44" s="276" t="s">
        <v>43</v>
      </c>
      <c r="B44" s="57" t="s">
        <v>64</v>
      </c>
      <c r="C44" s="277" t="s">
        <v>43</v>
      </c>
    </row>
    <row r="45" spans="1:6">
      <c r="A45" s="276"/>
      <c r="B45" s="57" t="s">
        <v>23</v>
      </c>
      <c r="C45" s="277" t="s">
        <v>43</v>
      </c>
    </row>
    <row r="46" spans="1:6" s="261" customFormat="1" ht="15.75" thickBot="1">
      <c r="A46" s="13"/>
      <c r="C46" s="173"/>
      <c r="D46" s="158"/>
      <c r="E46" s="268"/>
    </row>
    <row r="47" spans="1:6">
      <c r="A47" s="123" t="s">
        <v>0</v>
      </c>
      <c r="B47" s="124" t="s">
        <v>18</v>
      </c>
      <c r="C47" s="412" t="s">
        <v>4</v>
      </c>
      <c r="D47" s="141" t="s">
        <v>727</v>
      </c>
      <c r="E47" s="414" t="s">
        <v>733</v>
      </c>
    </row>
    <row r="48" spans="1:6" ht="15.75" thickBot="1">
      <c r="A48" s="125" t="s">
        <v>1</v>
      </c>
      <c r="B48" s="126" t="s">
        <v>3</v>
      </c>
      <c r="C48" s="413"/>
      <c r="D48" s="142"/>
      <c r="E48" s="415"/>
    </row>
    <row r="49" spans="1:6">
      <c r="B49" s="272"/>
    </row>
    <row r="50" spans="1:6">
      <c r="A50" s="263" t="s">
        <v>19</v>
      </c>
      <c r="B50" s="264" t="s">
        <v>66</v>
      </c>
      <c r="C50" s="267">
        <v>3470</v>
      </c>
      <c r="D50" s="154">
        <f>+'Cover Sheet'!$B$30</f>
        <v>0.34</v>
      </c>
      <c r="E50" s="224">
        <f>+C50*(1-D50)</f>
        <v>2290.1999999999998</v>
      </c>
    </row>
    <row r="51" spans="1:6">
      <c r="B51" s="272"/>
      <c r="F51" s="60"/>
    </row>
    <row r="52" spans="1:6">
      <c r="A52" s="58" t="s">
        <v>43</v>
      </c>
      <c r="B52" s="59" t="s">
        <v>20</v>
      </c>
      <c r="C52" s="199" t="s">
        <v>43</v>
      </c>
    </row>
    <row r="53" spans="1:6">
      <c r="A53" s="276" t="s">
        <v>43</v>
      </c>
      <c r="B53" s="57" t="s">
        <v>21</v>
      </c>
      <c r="C53" s="277" t="s">
        <v>43</v>
      </c>
    </row>
    <row r="54" spans="1:6">
      <c r="A54" s="276" t="s">
        <v>43</v>
      </c>
      <c r="B54" s="57" t="s">
        <v>22</v>
      </c>
      <c r="C54" s="277" t="s">
        <v>43</v>
      </c>
    </row>
    <row r="55" spans="1:6">
      <c r="A55" s="276" t="s">
        <v>43</v>
      </c>
      <c r="B55" s="57" t="s">
        <v>64</v>
      </c>
      <c r="C55" s="277" t="s">
        <v>43</v>
      </c>
    </row>
    <row r="56" spans="1:6">
      <c r="A56" s="276"/>
      <c r="B56" s="57" t="s">
        <v>23</v>
      </c>
      <c r="C56" s="277" t="s">
        <v>43</v>
      </c>
    </row>
    <row r="57" spans="1:6" s="261" customFormat="1" ht="15.75" thickBot="1">
      <c r="A57" s="13"/>
      <c r="C57" s="173"/>
      <c r="D57" s="158"/>
      <c r="E57" s="268"/>
    </row>
    <row r="58" spans="1:6">
      <c r="A58" s="123" t="s">
        <v>0</v>
      </c>
      <c r="B58" s="124" t="s">
        <v>27</v>
      </c>
      <c r="C58" s="412" t="s">
        <v>4</v>
      </c>
      <c r="D58" s="141" t="s">
        <v>727</v>
      </c>
      <c r="E58" s="414" t="s">
        <v>733</v>
      </c>
    </row>
    <row r="59" spans="1:6" ht="15.75" thickBot="1">
      <c r="A59" s="125" t="s">
        <v>1</v>
      </c>
      <c r="B59" s="126" t="s">
        <v>3</v>
      </c>
      <c r="C59" s="413"/>
      <c r="D59" s="142"/>
      <c r="E59" s="415"/>
    </row>
    <row r="60" spans="1:6">
      <c r="B60" s="272"/>
    </row>
    <row r="61" spans="1:6">
      <c r="A61" s="263" t="s">
        <v>30</v>
      </c>
      <c r="B61" s="264" t="s">
        <v>69</v>
      </c>
      <c r="C61" s="267">
        <v>874</v>
      </c>
      <c r="D61" s="154">
        <f>+'Cover Sheet'!$B$30</f>
        <v>0.34</v>
      </c>
      <c r="E61" s="224">
        <f>+C61*(1-D61)</f>
        <v>576.83999999999992</v>
      </c>
    </row>
    <row r="62" spans="1:6">
      <c r="B62" s="272"/>
      <c r="F62" s="60"/>
    </row>
    <row r="63" spans="1:6">
      <c r="A63" s="58" t="s">
        <v>43</v>
      </c>
      <c r="B63" s="59" t="s">
        <v>31</v>
      </c>
      <c r="C63" s="199" t="s">
        <v>43</v>
      </c>
    </row>
    <row r="64" spans="1:6">
      <c r="A64" s="276" t="s">
        <v>43</v>
      </c>
      <c r="B64" s="57" t="s">
        <v>22</v>
      </c>
      <c r="C64" s="277" t="s">
        <v>43</v>
      </c>
    </row>
    <row r="65" spans="1:5">
      <c r="A65" s="276" t="s">
        <v>43</v>
      </c>
      <c r="B65" s="57" t="s">
        <v>64</v>
      </c>
      <c r="C65" s="277" t="s">
        <v>43</v>
      </c>
    </row>
    <row r="66" spans="1:5" s="261" customFormat="1">
      <c r="A66" s="13"/>
      <c r="C66" s="173"/>
      <c r="D66" s="158"/>
      <c r="E66" s="268"/>
    </row>
    <row r="67" spans="1:5" s="261" customFormat="1">
      <c r="A67" s="13"/>
      <c r="B67" s="261" t="s">
        <v>978</v>
      </c>
      <c r="C67" s="173"/>
      <c r="D67" s="158"/>
      <c r="E67" s="268"/>
    </row>
    <row r="68" spans="1:5" s="261" customFormat="1">
      <c r="A68" s="13"/>
      <c r="B68" s="261" t="s">
        <v>979</v>
      </c>
      <c r="C68" s="173"/>
      <c r="D68" s="158"/>
      <c r="E68" s="268"/>
    </row>
    <row r="69" spans="1:5" s="261" customFormat="1" ht="15.75" thickBot="1">
      <c r="A69" s="13"/>
      <c r="C69" s="173"/>
      <c r="D69" s="158"/>
      <c r="E69" s="268"/>
    </row>
    <row r="70" spans="1:5">
      <c r="A70" s="123" t="s">
        <v>0</v>
      </c>
      <c r="B70" s="124" t="s">
        <v>6</v>
      </c>
      <c r="C70" s="412" t="s">
        <v>4</v>
      </c>
      <c r="D70" s="141" t="s">
        <v>727</v>
      </c>
      <c r="E70" s="414" t="s">
        <v>733</v>
      </c>
    </row>
    <row r="71" spans="1:5" ht="15.75" thickBot="1">
      <c r="A71" s="125" t="s">
        <v>1</v>
      </c>
      <c r="B71" s="126" t="s">
        <v>3</v>
      </c>
      <c r="C71" s="413"/>
      <c r="D71" s="142"/>
      <c r="E71" s="415"/>
    </row>
    <row r="72" spans="1:5">
      <c r="A72" s="65"/>
      <c r="B72" s="66"/>
      <c r="C72" s="175"/>
      <c r="D72" s="155"/>
      <c r="E72" s="169"/>
    </row>
    <row r="73" spans="1:5">
      <c r="B73" s="75" t="s">
        <v>34</v>
      </c>
    </row>
    <row r="74" spans="1:5">
      <c r="A74" s="54" t="s">
        <v>35</v>
      </c>
      <c r="B74" s="64" t="s">
        <v>868</v>
      </c>
      <c r="C74" s="267">
        <v>1695</v>
      </c>
      <c r="D74" s="154">
        <f>+'Cover Sheet'!$B$30</f>
        <v>0.34</v>
      </c>
      <c r="E74" s="225">
        <f>+C74*(1-D74)</f>
        <v>1118.6999999999998</v>
      </c>
    </row>
    <row r="75" spans="1:5">
      <c r="A75" s="152"/>
      <c r="B75" s="237" t="s">
        <v>93</v>
      </c>
      <c r="C75" s="271"/>
      <c r="D75" s="156"/>
      <c r="E75" s="225"/>
    </row>
    <row r="76" spans="1:5">
      <c r="A76" s="54" t="s">
        <v>36</v>
      </c>
      <c r="B76" s="64" t="s">
        <v>71</v>
      </c>
      <c r="C76" s="267">
        <v>1940</v>
      </c>
      <c r="D76" s="154">
        <f>+'Cover Sheet'!$B$30</f>
        <v>0.34</v>
      </c>
      <c r="E76" s="225">
        <f>+C76*(1-D76)</f>
        <v>1280.3999999999999</v>
      </c>
    </row>
    <row r="77" spans="1:5" ht="36.75">
      <c r="A77" s="222"/>
      <c r="B77" s="238" t="s">
        <v>1017</v>
      </c>
      <c r="C77" s="271"/>
      <c r="D77" s="156"/>
      <c r="E77" s="225"/>
    </row>
    <row r="78" spans="1:5">
      <c r="A78" s="222"/>
      <c r="B78" s="238"/>
      <c r="C78" s="271"/>
      <c r="D78" s="156"/>
      <c r="E78" s="225"/>
    </row>
    <row r="79" spans="1:5">
      <c r="A79" s="54" t="s">
        <v>980</v>
      </c>
      <c r="B79" s="64" t="s">
        <v>870</v>
      </c>
      <c r="C79" s="267">
        <v>415</v>
      </c>
      <c r="D79" s="154">
        <f>+'Cover Sheet'!$B$30</f>
        <v>0.34</v>
      </c>
      <c r="E79" s="225">
        <f>+C79*(1-D79)</f>
        <v>273.89999999999998</v>
      </c>
    </row>
    <row r="80" spans="1:5">
      <c r="A80" s="222"/>
      <c r="B80" s="230" t="s">
        <v>1015</v>
      </c>
      <c r="C80" s="271"/>
      <c r="D80" s="156"/>
      <c r="E80" s="225"/>
    </row>
    <row r="81" spans="1:5" s="261" customFormat="1">
      <c r="A81" s="13"/>
      <c r="C81" s="173"/>
      <c r="D81" s="158"/>
      <c r="E81" s="268"/>
    </row>
    <row r="82" spans="1:5" s="261" customFormat="1">
      <c r="A82" s="33"/>
      <c r="B82" s="170" t="s">
        <v>37</v>
      </c>
      <c r="C82" s="271"/>
      <c r="D82" s="156"/>
      <c r="E82" s="225"/>
    </row>
    <row r="83" spans="1:5" s="261" customFormat="1">
      <c r="A83" s="33"/>
      <c r="B83" s="229" t="s">
        <v>72</v>
      </c>
      <c r="C83" s="271"/>
      <c r="D83" s="156"/>
      <c r="E83" s="225"/>
    </row>
    <row r="84" spans="1:5" s="261" customFormat="1">
      <c r="A84" s="54" t="s">
        <v>1069</v>
      </c>
      <c r="B84" s="64" t="s">
        <v>1070</v>
      </c>
      <c r="C84" s="267">
        <v>95</v>
      </c>
      <c r="D84" s="154">
        <f>+'Cover Sheet'!$B$30</f>
        <v>0.34</v>
      </c>
      <c r="E84" s="225">
        <f t="shared" ref="E84" si="0">+C84*(1-D84)</f>
        <v>62.699999999999996</v>
      </c>
    </row>
    <row r="85" spans="1:5" s="261" customFormat="1">
      <c r="A85" s="13"/>
      <c r="C85" s="173"/>
      <c r="D85" s="158"/>
      <c r="E85" s="268"/>
    </row>
    <row r="86" spans="1:5" s="261" customFormat="1">
      <c r="A86" s="13"/>
      <c r="C86" s="173"/>
      <c r="D86" s="158"/>
      <c r="E86" s="268"/>
    </row>
    <row r="87" spans="1:5" ht="15.75" thickBot="1"/>
    <row r="88" spans="1:5">
      <c r="A88" s="123" t="s">
        <v>0</v>
      </c>
      <c r="B88" s="124" t="s">
        <v>2</v>
      </c>
      <c r="C88" s="412" t="s">
        <v>4</v>
      </c>
      <c r="D88" s="141" t="s">
        <v>727</v>
      </c>
      <c r="E88" s="414" t="s">
        <v>733</v>
      </c>
    </row>
    <row r="89" spans="1:5" ht="15.75" thickBot="1">
      <c r="A89" s="125" t="s">
        <v>1</v>
      </c>
      <c r="B89" s="126" t="s">
        <v>3</v>
      </c>
      <c r="C89" s="413"/>
      <c r="D89" s="142"/>
      <c r="E89" s="415"/>
    </row>
    <row r="90" spans="1:5" s="222" customFormat="1">
      <c r="A90" s="8" t="s">
        <v>907</v>
      </c>
      <c r="B90" s="35" t="s">
        <v>904</v>
      </c>
      <c r="C90" s="174">
        <v>38186</v>
      </c>
      <c r="D90" s="154">
        <f>'Cover Sheet'!B30</f>
        <v>0.34</v>
      </c>
      <c r="E90" s="224">
        <f>+C90*(1-D90)</f>
        <v>25202.76</v>
      </c>
    </row>
    <row r="91" spans="1:5" s="222" customFormat="1">
      <c r="A91" s="8"/>
      <c r="B91" s="248"/>
      <c r="C91" s="174"/>
      <c r="D91" s="154"/>
      <c r="E91" s="224"/>
    </row>
    <row r="92" spans="1:5">
      <c r="A92" s="8" t="s">
        <v>908</v>
      </c>
      <c r="B92" s="35" t="s">
        <v>905</v>
      </c>
      <c r="C92" s="174">
        <v>40287</v>
      </c>
      <c r="D92" s="154">
        <f>+'Cover Sheet'!$B$30</f>
        <v>0.34</v>
      </c>
      <c r="E92" s="224">
        <f>+C92*(1-D92)</f>
        <v>26589.42</v>
      </c>
    </row>
    <row r="93" spans="1:5">
      <c r="A93" s="8"/>
      <c r="B93" s="248"/>
      <c r="C93" s="174"/>
      <c r="D93" s="154"/>
    </row>
    <row r="94" spans="1:5">
      <c r="A94" s="8" t="s">
        <v>909</v>
      </c>
      <c r="B94" s="35" t="s">
        <v>906</v>
      </c>
      <c r="C94" s="174">
        <v>42045</v>
      </c>
      <c r="D94" s="154">
        <f>+'Cover Sheet'!$B$30</f>
        <v>0.34</v>
      </c>
      <c r="E94" s="224">
        <f>+C94*(1-D94)</f>
        <v>27749.699999999997</v>
      </c>
    </row>
    <row r="103" spans="1:5" ht="15.75" thickBot="1"/>
    <row r="104" spans="1:5">
      <c r="A104" s="123" t="s">
        <v>0</v>
      </c>
      <c r="B104" s="124" t="s">
        <v>48</v>
      </c>
      <c r="C104" s="412" t="s">
        <v>4</v>
      </c>
      <c r="D104" s="141" t="s">
        <v>727</v>
      </c>
      <c r="E104" s="414" t="s">
        <v>733</v>
      </c>
    </row>
    <row r="105" spans="1:5" ht="15.75" thickBot="1">
      <c r="A105" s="125" t="s">
        <v>1</v>
      </c>
      <c r="B105" s="126" t="s">
        <v>3</v>
      </c>
      <c r="C105" s="413"/>
      <c r="D105" s="142"/>
      <c r="E105" s="415"/>
    </row>
    <row r="107" spans="1:5">
      <c r="A107" s="8" t="s">
        <v>49</v>
      </c>
      <c r="B107" s="14" t="s">
        <v>1394</v>
      </c>
      <c r="C107" s="161">
        <v>9446</v>
      </c>
      <c r="D107" s="154">
        <f>+'Cover Sheet'!$B$30</f>
        <v>0.34</v>
      </c>
      <c r="E107" s="224">
        <f>+C107*(1-D107)</f>
        <v>6234.36</v>
      </c>
    </row>
    <row r="108" spans="1:5">
      <c r="A108" s="8" t="s">
        <v>50</v>
      </c>
      <c r="B108" s="14" t="s">
        <v>1395</v>
      </c>
      <c r="C108" s="161">
        <v>5924</v>
      </c>
      <c r="D108" s="154">
        <f>+'Cover Sheet'!$B$30</f>
        <v>0.34</v>
      </c>
      <c r="E108" s="224">
        <f>+C108*(1-D108)</f>
        <v>3909.8399999999997</v>
      </c>
    </row>
    <row r="109" spans="1:5">
      <c r="A109" s="8" t="s">
        <v>51</v>
      </c>
      <c r="B109" s="14" t="s">
        <v>63</v>
      </c>
      <c r="C109" s="161">
        <v>4689</v>
      </c>
      <c r="D109" s="154">
        <f>+'Cover Sheet'!$B$30</f>
        <v>0.34</v>
      </c>
      <c r="E109" s="224">
        <f>+C109*(1-D109)</f>
        <v>3094.74</v>
      </c>
    </row>
    <row r="110" spans="1:5">
      <c r="A110" s="8"/>
      <c r="B110" s="14"/>
      <c r="C110" s="161"/>
      <c r="D110" s="154"/>
    </row>
    <row r="111" spans="1:5">
      <c r="A111" s="58" t="s">
        <v>52</v>
      </c>
      <c r="B111" s="59" t="s">
        <v>53</v>
      </c>
      <c r="C111" s="199" t="s">
        <v>54</v>
      </c>
      <c r="D111" s="44"/>
    </row>
    <row r="112" spans="1:5" ht="30">
      <c r="A112" s="242" t="s">
        <v>55</v>
      </c>
      <c r="B112" s="57" t="s">
        <v>55</v>
      </c>
      <c r="C112" s="243" t="s">
        <v>55</v>
      </c>
      <c r="D112" s="44"/>
    </row>
    <row r="113" spans="1:5" ht="17.25" customHeight="1">
      <c r="A113" s="242" t="s">
        <v>64</v>
      </c>
      <c r="B113" s="57" t="s">
        <v>981</v>
      </c>
      <c r="C113" s="243" t="s">
        <v>981</v>
      </c>
      <c r="D113" s="44"/>
    </row>
    <row r="114" spans="1:5" ht="15" hidden="1" customHeight="1">
      <c r="A114" s="44" t="s">
        <v>22</v>
      </c>
      <c r="B114" s="44" t="s">
        <v>22</v>
      </c>
      <c r="C114" s="44" t="s">
        <v>22</v>
      </c>
      <c r="D114" s="44"/>
    </row>
    <row r="115" spans="1:5">
      <c r="A115" s="242" t="s">
        <v>23</v>
      </c>
      <c r="B115" s="57" t="s">
        <v>23</v>
      </c>
      <c r="C115" s="243" t="s">
        <v>23</v>
      </c>
      <c r="D115" s="44"/>
    </row>
    <row r="116" spans="1:5">
      <c r="A116" s="44"/>
      <c r="B116" s="57" t="s">
        <v>24</v>
      </c>
      <c r="C116" s="243" t="s">
        <v>24</v>
      </c>
      <c r="D116" s="44"/>
    </row>
    <row r="117" spans="1:5" ht="30">
      <c r="A117" s="44"/>
      <c r="B117" s="57" t="s">
        <v>1010</v>
      </c>
      <c r="C117" s="243" t="s">
        <v>1010</v>
      </c>
      <c r="D117" s="44"/>
    </row>
    <row r="118" spans="1:5">
      <c r="A118" s="44"/>
      <c r="B118" s="57" t="s">
        <v>26</v>
      </c>
      <c r="C118" s="243" t="s">
        <v>1011</v>
      </c>
      <c r="D118" s="44"/>
    </row>
    <row r="119" spans="1:5" ht="18" customHeight="1">
      <c r="A119" s="242"/>
      <c r="B119" s="57"/>
      <c r="C119" s="243" t="s">
        <v>56</v>
      </c>
      <c r="D119" s="44"/>
    </row>
    <row r="120" spans="1:5" ht="30.75" customHeight="1">
      <c r="A120" s="350"/>
      <c r="B120" s="57"/>
      <c r="C120" s="351" t="s">
        <v>1258</v>
      </c>
      <c r="D120" s="44"/>
    </row>
    <row r="121" spans="1:5">
      <c r="A121" s="242"/>
      <c r="B121" s="57"/>
      <c r="C121" s="243" t="s">
        <v>1259</v>
      </c>
      <c r="D121" s="44"/>
    </row>
    <row r="122" spans="1:5">
      <c r="A122" s="278"/>
      <c r="B122" s="57"/>
      <c r="C122" s="243"/>
      <c r="D122" s="44"/>
    </row>
    <row r="123" spans="1:5" ht="15.75" thickBot="1">
      <c r="A123" s="279"/>
      <c r="B123" s="57"/>
      <c r="C123" s="222"/>
      <c r="D123" s="280"/>
    </row>
    <row r="124" spans="1:5">
      <c r="A124" s="123" t="s">
        <v>0</v>
      </c>
      <c r="B124" s="124" t="s">
        <v>18</v>
      </c>
      <c r="C124" s="412" t="s">
        <v>4</v>
      </c>
      <c r="D124" s="141" t="s">
        <v>727</v>
      </c>
      <c r="E124" s="414" t="s">
        <v>733</v>
      </c>
    </row>
    <row r="125" spans="1:5" ht="15.75" thickBot="1">
      <c r="A125" s="125" t="s">
        <v>1</v>
      </c>
      <c r="B125" s="126" t="s">
        <v>3</v>
      </c>
      <c r="C125" s="413"/>
      <c r="D125" s="142"/>
      <c r="E125" s="415"/>
    </row>
    <row r="127" spans="1:5">
      <c r="A127" s="8" t="s">
        <v>19</v>
      </c>
      <c r="B127" s="14" t="s">
        <v>66</v>
      </c>
      <c r="C127" s="161">
        <v>3254</v>
      </c>
      <c r="D127" s="154">
        <f>+'Cover Sheet'!$B$30</f>
        <v>0.34</v>
      </c>
      <c r="E127" s="224">
        <f t="shared" ref="E127" si="1">+C127*(1-D127)</f>
        <v>2147.64</v>
      </c>
    </row>
    <row r="129" spans="1:5">
      <c r="A129" s="58"/>
      <c r="B129" s="59" t="s">
        <v>20</v>
      </c>
      <c r="C129" s="199"/>
    </row>
    <row r="130" spans="1:5">
      <c r="A130" s="242"/>
      <c r="B130" s="57" t="s">
        <v>21</v>
      </c>
      <c r="C130" s="243"/>
    </row>
    <row r="131" spans="1:5">
      <c r="A131" s="242"/>
      <c r="B131" s="57" t="s">
        <v>64</v>
      </c>
      <c r="C131" s="243"/>
    </row>
    <row r="132" spans="1:5">
      <c r="A132" s="242"/>
      <c r="B132" s="57" t="s">
        <v>23</v>
      </c>
      <c r="C132" s="243"/>
    </row>
    <row r="133" spans="1:5" ht="15.75" thickBot="1"/>
    <row r="134" spans="1:5">
      <c r="A134" s="123" t="s">
        <v>0</v>
      </c>
      <c r="B134" s="124" t="s">
        <v>27</v>
      </c>
      <c r="C134" s="412" t="s">
        <v>4</v>
      </c>
      <c r="D134" s="141" t="s">
        <v>727</v>
      </c>
      <c r="E134" s="414" t="s">
        <v>733</v>
      </c>
    </row>
    <row r="135" spans="1:5" ht="15.75" thickBot="1">
      <c r="A135" s="125" t="s">
        <v>1</v>
      </c>
      <c r="B135" s="126" t="s">
        <v>3</v>
      </c>
      <c r="C135" s="413"/>
      <c r="D135" s="142"/>
      <c r="E135" s="415"/>
    </row>
    <row r="137" spans="1:5">
      <c r="A137" s="8" t="s">
        <v>29</v>
      </c>
      <c r="B137" s="14" t="s">
        <v>68</v>
      </c>
      <c r="C137" s="161">
        <v>1216</v>
      </c>
      <c r="D137" s="154">
        <f>+'Cover Sheet'!$B$30</f>
        <v>0.34</v>
      </c>
      <c r="E137" s="224">
        <f>+C137*(1-D137)</f>
        <v>802.56</v>
      </c>
    </row>
    <row r="138" spans="1:5">
      <c r="C138" s="187"/>
    </row>
    <row r="139" spans="1:5">
      <c r="A139" s="58"/>
      <c r="B139" s="59" t="s">
        <v>32</v>
      </c>
      <c r="C139" s="199"/>
      <c r="D139" s="159"/>
    </row>
    <row r="140" spans="1:5">
      <c r="A140" s="242"/>
      <c r="B140" s="57" t="s">
        <v>64</v>
      </c>
      <c r="C140" s="243"/>
    </row>
    <row r="141" spans="1:5">
      <c r="A141" s="242"/>
      <c r="B141" s="44" t="s">
        <v>23</v>
      </c>
      <c r="C141" s="243"/>
    </row>
    <row r="142" spans="1:5">
      <c r="A142" s="242"/>
      <c r="B142" s="57"/>
      <c r="C142" s="243"/>
    </row>
    <row r="143" spans="1:5">
      <c r="A143" s="242"/>
      <c r="B143" s="57"/>
      <c r="C143" s="243"/>
    </row>
    <row r="144" spans="1:5">
      <c r="B144" s="416" t="s">
        <v>831</v>
      </c>
      <c r="C144" s="417"/>
    </row>
    <row r="145" spans="1:5" ht="15" customHeight="1">
      <c r="B145" s="416"/>
      <c r="C145" s="417"/>
    </row>
    <row r="146" spans="1:5" ht="15.75" thickBot="1"/>
    <row r="147" spans="1:5">
      <c r="A147" s="123" t="s">
        <v>0</v>
      </c>
      <c r="B147" s="124" t="s">
        <v>6</v>
      </c>
      <c r="C147" s="412" t="s">
        <v>4</v>
      </c>
      <c r="D147" s="141" t="s">
        <v>727</v>
      </c>
      <c r="E147" s="414" t="s">
        <v>733</v>
      </c>
    </row>
    <row r="148" spans="1:5" ht="15.75" thickBot="1">
      <c r="A148" s="125" t="s">
        <v>1</v>
      </c>
      <c r="B148" s="126" t="s">
        <v>3</v>
      </c>
      <c r="C148" s="413"/>
      <c r="D148" s="142"/>
      <c r="E148" s="415"/>
    </row>
    <row r="149" spans="1:5">
      <c r="A149" s="65"/>
      <c r="B149" s="66"/>
      <c r="C149" s="175"/>
      <c r="D149" s="155"/>
      <c r="E149" s="169"/>
    </row>
    <row r="150" spans="1:5">
      <c r="B150" s="75" t="s">
        <v>34</v>
      </c>
    </row>
    <row r="151" spans="1:5">
      <c r="A151" s="54" t="s">
        <v>35</v>
      </c>
      <c r="B151" s="64" t="s">
        <v>70</v>
      </c>
      <c r="C151" s="161">
        <v>1695</v>
      </c>
      <c r="D151" s="154">
        <f>+'Cover Sheet'!$B$30</f>
        <v>0.34</v>
      </c>
      <c r="E151" s="225">
        <f>+C151*(1-D151)</f>
        <v>1118.6999999999998</v>
      </c>
    </row>
    <row r="152" spans="1:5">
      <c r="A152" s="152"/>
      <c r="B152" s="237" t="s">
        <v>93</v>
      </c>
      <c r="C152" s="187"/>
      <c r="D152" s="156"/>
      <c r="E152" s="225"/>
    </row>
    <row r="153" spans="1:5">
      <c r="A153" s="54" t="s">
        <v>36</v>
      </c>
      <c r="B153" s="64" t="s">
        <v>71</v>
      </c>
      <c r="C153" s="161">
        <v>795</v>
      </c>
      <c r="D153" s="154">
        <f>+'Cover Sheet'!$B$30</f>
        <v>0.34</v>
      </c>
      <c r="E153" s="225">
        <f>+C153*(1-D153)</f>
        <v>524.69999999999993</v>
      </c>
    </row>
    <row r="154" spans="1:5" ht="36.75">
      <c r="A154" s="222"/>
      <c r="B154" s="238" t="s">
        <v>1017</v>
      </c>
      <c r="C154" s="187"/>
      <c r="D154" s="156"/>
      <c r="E154" s="225"/>
    </row>
    <row r="155" spans="1:5">
      <c r="A155" s="54" t="s">
        <v>980</v>
      </c>
      <c r="B155" s="64" t="s">
        <v>916</v>
      </c>
      <c r="C155" s="161">
        <v>415</v>
      </c>
      <c r="D155" s="154">
        <f>+'Cover Sheet'!$B$30</f>
        <v>0.34</v>
      </c>
      <c r="E155" s="225">
        <f>+C155*(1-D155)</f>
        <v>273.89999999999998</v>
      </c>
    </row>
    <row r="156" spans="1:5">
      <c r="A156" s="222"/>
      <c r="B156" s="230" t="s">
        <v>1016</v>
      </c>
      <c r="C156" s="187"/>
      <c r="D156" s="156"/>
      <c r="E156" s="225"/>
    </row>
    <row r="157" spans="1:5" s="222" customFormat="1">
      <c r="B157" s="220"/>
      <c r="C157" s="187"/>
      <c r="D157" s="156"/>
      <c r="E157" s="225"/>
    </row>
    <row r="158" spans="1:5" s="222" customFormat="1">
      <c r="A158" s="33"/>
      <c r="B158" s="170" t="s">
        <v>96</v>
      </c>
      <c r="C158" s="193"/>
      <c r="D158" s="160"/>
      <c r="E158" s="224"/>
    </row>
    <row r="159" spans="1:5" s="222" customFormat="1">
      <c r="A159" s="54" t="s">
        <v>816</v>
      </c>
      <c r="B159" s="64" t="s">
        <v>82</v>
      </c>
      <c r="C159" s="161">
        <v>314</v>
      </c>
      <c r="D159" s="154">
        <f>+'Cover Sheet'!$B$30</f>
        <v>0.34</v>
      </c>
      <c r="E159" s="225">
        <f>+C159*(1-D159)</f>
        <v>207.23999999999998</v>
      </c>
    </row>
    <row r="160" spans="1:5" s="222" customFormat="1">
      <c r="A160" s="152"/>
      <c r="B160" s="237" t="s">
        <v>97</v>
      </c>
      <c r="C160" s="187"/>
      <c r="D160" s="156"/>
      <c r="E160" s="225"/>
    </row>
    <row r="161" spans="1:5" s="222" customFormat="1">
      <c r="A161" s="54" t="s">
        <v>817</v>
      </c>
      <c r="B161" s="64" t="s">
        <v>84</v>
      </c>
      <c r="C161" s="161">
        <v>417</v>
      </c>
      <c r="D161" s="154">
        <f>+'Cover Sheet'!$B$30</f>
        <v>0.34</v>
      </c>
      <c r="E161" s="225">
        <f>+C161*(1-D161)</f>
        <v>275.21999999999997</v>
      </c>
    </row>
    <row r="162" spans="1:5" s="222" customFormat="1">
      <c r="A162" s="152"/>
      <c r="B162" s="237" t="s">
        <v>97</v>
      </c>
      <c r="C162" s="187"/>
      <c r="D162" s="156"/>
      <c r="E162" s="225"/>
    </row>
    <row r="163" spans="1:5" s="222" customFormat="1">
      <c r="A163" s="152"/>
      <c r="B163" s="237" t="s">
        <v>155</v>
      </c>
      <c r="C163" s="187"/>
      <c r="D163" s="156"/>
      <c r="E163" s="225"/>
    </row>
    <row r="164" spans="1:5" s="222" customFormat="1">
      <c r="A164" s="152"/>
      <c r="B164" s="237" t="s">
        <v>86</v>
      </c>
      <c r="C164" s="187"/>
      <c r="D164" s="156"/>
      <c r="E164" s="225"/>
    </row>
    <row r="165" spans="1:5" s="222" customFormat="1">
      <c r="A165" s="8" t="s">
        <v>59</v>
      </c>
      <c r="B165" s="14" t="s">
        <v>56</v>
      </c>
      <c r="C165" s="161">
        <v>1571</v>
      </c>
      <c r="D165" s="154">
        <f>+'Cover Sheet'!$B$30</f>
        <v>0.34</v>
      </c>
      <c r="E165" s="225">
        <f>+C165*(1-D165)</f>
        <v>1036.8599999999999</v>
      </c>
    </row>
    <row r="166" spans="1:5" s="222" customFormat="1">
      <c r="A166" s="33"/>
      <c r="B166" s="15" t="s">
        <v>850</v>
      </c>
      <c r="C166" s="187"/>
      <c r="D166" s="160"/>
      <c r="E166" s="224"/>
    </row>
    <row r="167" spans="1:5" s="222" customFormat="1">
      <c r="A167" s="8" t="s">
        <v>43</v>
      </c>
      <c r="B167" s="15" t="s">
        <v>851</v>
      </c>
      <c r="C167" s="187"/>
      <c r="D167" s="160"/>
      <c r="E167" s="224"/>
    </row>
    <row r="168" spans="1:5" s="222" customFormat="1">
      <c r="A168" s="14" t="s">
        <v>786</v>
      </c>
      <c r="B168" s="14" t="s">
        <v>88</v>
      </c>
      <c r="C168" s="161">
        <v>205</v>
      </c>
      <c r="D168" s="154">
        <f>+'Cover Sheet'!$B$30</f>
        <v>0.34</v>
      </c>
      <c r="E168" s="224">
        <f>+C168*(1-D168)</f>
        <v>135.29999999999998</v>
      </c>
    </row>
    <row r="169" spans="1:5" s="222" customFormat="1">
      <c r="A169" s="14"/>
      <c r="B169" s="237" t="s">
        <v>913</v>
      </c>
      <c r="C169" s="161"/>
      <c r="D169" s="154"/>
      <c r="E169" s="224"/>
    </row>
    <row r="170" spans="1:5" s="222" customFormat="1">
      <c r="A170" s="14"/>
      <c r="B170" s="237" t="s">
        <v>914</v>
      </c>
      <c r="C170" s="161"/>
      <c r="D170" s="154"/>
      <c r="E170" s="224"/>
    </row>
    <row r="171" spans="1:5" s="222" customFormat="1">
      <c r="A171" s="8" t="s">
        <v>46</v>
      </c>
      <c r="B171" s="14" t="s">
        <v>57</v>
      </c>
      <c r="C171" s="161">
        <v>1582</v>
      </c>
      <c r="D171" s="154">
        <f>+'Cover Sheet'!$B$30</f>
        <v>0.34</v>
      </c>
      <c r="E171" s="224">
        <f>+C171*(1-D171)</f>
        <v>1044.1199999999999</v>
      </c>
    </row>
    <row r="172" spans="1:5" s="222" customFormat="1">
      <c r="A172" s="33"/>
      <c r="B172" s="10" t="s">
        <v>852</v>
      </c>
      <c r="C172" s="187"/>
      <c r="D172" s="160"/>
      <c r="E172" s="224"/>
    </row>
    <row r="173" spans="1:5" s="222" customFormat="1">
      <c r="A173" s="33"/>
      <c r="B173" s="10" t="s">
        <v>853</v>
      </c>
      <c r="C173" s="187"/>
      <c r="D173" s="160"/>
      <c r="E173" s="224"/>
    </row>
    <row r="174" spans="1:5">
      <c r="A174" s="8" t="s">
        <v>47</v>
      </c>
      <c r="B174" s="14" t="s">
        <v>58</v>
      </c>
      <c r="C174" s="161">
        <v>468</v>
      </c>
      <c r="D174" s="154">
        <f>+'Cover Sheet'!$B$30</f>
        <v>0.34</v>
      </c>
      <c r="E174" s="224">
        <f>+C174*(1-D174)</f>
        <v>308.87999999999994</v>
      </c>
    </row>
    <row r="175" spans="1:5">
      <c r="B175" s="10" t="s">
        <v>44</v>
      </c>
      <c r="C175" s="187"/>
      <c r="D175" s="154"/>
    </row>
    <row r="176" spans="1:5">
      <c r="B176" s="10" t="s">
        <v>104</v>
      </c>
      <c r="C176" s="187"/>
    </row>
    <row r="177" spans="1:5">
      <c r="A177" s="390" t="s">
        <v>1414</v>
      </c>
      <c r="B177" s="390" t="s">
        <v>1413</v>
      </c>
      <c r="C177" s="365">
        <v>495</v>
      </c>
      <c r="D177" s="154">
        <f>'Cover Sheet'!B30</f>
        <v>0.34</v>
      </c>
      <c r="E177" s="224">
        <f t="shared" ref="E177" si="2">+C177*(1-D177)</f>
        <v>326.7</v>
      </c>
    </row>
    <row r="178" spans="1:5" s="392" customFormat="1">
      <c r="A178" s="390"/>
      <c r="B178" s="390"/>
      <c r="C178" s="365"/>
      <c r="D178" s="154"/>
      <c r="E178" s="224"/>
    </row>
    <row r="179" spans="1:5">
      <c r="A179" s="342" t="s">
        <v>1396</v>
      </c>
      <c r="B179" s="342" t="s">
        <v>1397</v>
      </c>
      <c r="C179" s="365">
        <v>595</v>
      </c>
      <c r="D179" s="154">
        <f>'Cover Sheet'!B30</f>
        <v>0.34</v>
      </c>
      <c r="E179" s="224">
        <f t="shared" ref="E179" si="3">+C179*(1-D179)</f>
        <v>392.69999999999993</v>
      </c>
    </row>
    <row r="180" spans="1:5" s="392" customFormat="1">
      <c r="A180" s="390"/>
      <c r="B180" s="390"/>
      <c r="C180" s="365"/>
      <c r="D180" s="154"/>
      <c r="E180" s="224"/>
    </row>
    <row r="182" spans="1:5">
      <c r="B182" s="170" t="s">
        <v>854</v>
      </c>
      <c r="C182" s="187"/>
      <c r="D182" s="156"/>
      <c r="E182" s="225"/>
    </row>
    <row r="183" spans="1:5">
      <c r="B183" s="229" t="s">
        <v>72</v>
      </c>
      <c r="C183" s="187"/>
      <c r="D183" s="156"/>
      <c r="E183" s="225"/>
    </row>
    <row r="184" spans="1:5">
      <c r="A184" s="54" t="s">
        <v>38</v>
      </c>
      <c r="B184" s="64" t="s">
        <v>845</v>
      </c>
      <c r="C184" s="161">
        <v>247</v>
      </c>
      <c r="D184" s="154">
        <f>+'Cover Sheet'!$B$30</f>
        <v>0.34</v>
      </c>
      <c r="E184" s="225">
        <f>+C184*(1-D184)</f>
        <v>163.01999999999998</v>
      </c>
    </row>
    <row r="185" spans="1:5">
      <c r="A185" s="54" t="s">
        <v>39</v>
      </c>
      <c r="B185" s="64" t="s">
        <v>846</v>
      </c>
      <c r="C185" s="161">
        <v>289</v>
      </c>
      <c r="D185" s="154">
        <f>+'Cover Sheet'!$B$30</f>
        <v>0.34</v>
      </c>
      <c r="E185" s="225">
        <f>+C185*(1-D185)</f>
        <v>190.73999999999998</v>
      </c>
    </row>
    <row r="186" spans="1:5">
      <c r="A186" s="54" t="s">
        <v>40</v>
      </c>
      <c r="B186" s="64" t="s">
        <v>847</v>
      </c>
      <c r="C186" s="161">
        <v>929</v>
      </c>
      <c r="D186" s="154">
        <f>+'Cover Sheet'!$B$30</f>
        <v>0.34</v>
      </c>
      <c r="E186" s="225">
        <f>+C186*(1-D186)</f>
        <v>613.13999999999987</v>
      </c>
    </row>
    <row r="187" spans="1:5">
      <c r="A187" s="54" t="s">
        <v>41</v>
      </c>
      <c r="B187" s="64" t="s">
        <v>848</v>
      </c>
      <c r="C187" s="161">
        <v>1544</v>
      </c>
      <c r="D187" s="154">
        <f>+'Cover Sheet'!$B$30</f>
        <v>0.34</v>
      </c>
      <c r="E187" s="225">
        <f>+C187*(1-D187)</f>
        <v>1019.0399999999998</v>
      </c>
    </row>
    <row r="188" spans="1:5">
      <c r="A188" s="54" t="s">
        <v>42</v>
      </c>
      <c r="B188" s="64" t="s">
        <v>849</v>
      </c>
      <c r="C188" s="161">
        <v>582</v>
      </c>
      <c r="D188" s="154">
        <f>+'Cover Sheet'!$B$30</f>
        <v>0.34</v>
      </c>
      <c r="E188" s="225">
        <f>+C188*(1-D188)</f>
        <v>384.11999999999995</v>
      </c>
    </row>
    <row r="190" spans="1:5">
      <c r="B190" s="170" t="s">
        <v>855</v>
      </c>
      <c r="C190" s="187"/>
      <c r="D190" s="156"/>
      <c r="E190" s="225"/>
    </row>
    <row r="191" spans="1:5">
      <c r="B191" s="229" t="s">
        <v>72</v>
      </c>
      <c r="C191" s="187"/>
      <c r="D191" s="156"/>
      <c r="E191" s="225"/>
    </row>
    <row r="192" spans="1:5">
      <c r="A192" s="54" t="s">
        <v>955</v>
      </c>
      <c r="B192" s="64" t="s">
        <v>845</v>
      </c>
      <c r="C192" s="161">
        <v>0</v>
      </c>
      <c r="D192" s="154">
        <f>+'Cover Sheet'!$B$30</f>
        <v>0.34</v>
      </c>
      <c r="E192" s="225">
        <f>+C192*(1-D192)</f>
        <v>0</v>
      </c>
    </row>
    <row r="193" spans="1:5">
      <c r="A193" s="54" t="s">
        <v>956</v>
      </c>
      <c r="B193" s="64" t="s">
        <v>846</v>
      </c>
      <c r="C193" s="161">
        <v>53</v>
      </c>
      <c r="D193" s="154">
        <f>+'Cover Sheet'!$B$30</f>
        <v>0.34</v>
      </c>
      <c r="E193" s="225">
        <f>+C193*(1-D193)</f>
        <v>34.979999999999997</v>
      </c>
    </row>
    <row r="194" spans="1:5">
      <c r="A194" s="54" t="s">
        <v>957</v>
      </c>
      <c r="B194" s="64" t="s">
        <v>847</v>
      </c>
      <c r="C194" s="161">
        <v>688</v>
      </c>
      <c r="D194" s="154">
        <f>+'Cover Sheet'!$B$30</f>
        <v>0.34</v>
      </c>
      <c r="E194" s="225">
        <f>+C194*(1-D194)</f>
        <v>454.07999999999993</v>
      </c>
    </row>
    <row r="195" spans="1:5">
      <c r="A195" s="54" t="s">
        <v>958</v>
      </c>
      <c r="B195" s="64" t="s">
        <v>848</v>
      </c>
      <c r="C195" s="161">
        <v>1302</v>
      </c>
      <c r="D195" s="154">
        <f>+'Cover Sheet'!$B$30</f>
        <v>0.34</v>
      </c>
      <c r="E195" s="225">
        <f>+C195*(1-D195)</f>
        <v>859.31999999999994</v>
      </c>
    </row>
    <row r="196" spans="1:5">
      <c r="A196" s="54"/>
      <c r="B196" s="64"/>
      <c r="C196" s="161"/>
      <c r="D196" s="157"/>
      <c r="E196" s="225"/>
    </row>
    <row r="197" spans="1:5" ht="15.75" thickBot="1">
      <c r="A197" s="54"/>
      <c r="B197" s="64"/>
      <c r="C197" s="343"/>
      <c r="D197" s="157"/>
      <c r="E197" s="225"/>
    </row>
    <row r="198" spans="1:5">
      <c r="A198" s="123" t="s">
        <v>0</v>
      </c>
      <c r="B198" s="124" t="s">
        <v>2</v>
      </c>
      <c r="C198" s="412" t="s">
        <v>4</v>
      </c>
      <c r="D198" s="141" t="s">
        <v>727</v>
      </c>
      <c r="E198" s="414" t="s">
        <v>733</v>
      </c>
    </row>
    <row r="199" spans="1:5" ht="15.75" thickBot="1">
      <c r="A199" s="125" t="s">
        <v>1</v>
      </c>
      <c r="B199" s="126" t="s">
        <v>3</v>
      </c>
      <c r="C199" s="413"/>
      <c r="D199" s="142"/>
      <c r="E199" s="415"/>
    </row>
    <row r="200" spans="1:5">
      <c r="A200" s="342"/>
      <c r="B200" s="248"/>
      <c r="C200" s="174"/>
      <c r="D200" s="154"/>
    </row>
    <row r="201" spans="1:5">
      <c r="A201" s="342" t="s">
        <v>1140</v>
      </c>
      <c r="B201" s="35" t="s">
        <v>1137</v>
      </c>
      <c r="C201" s="174">
        <v>44697</v>
      </c>
      <c r="D201" s="154">
        <f>+'Cover Sheet'!$B$30</f>
        <v>0.34</v>
      </c>
      <c r="E201" s="224">
        <f>+C201*(1-D201)</f>
        <v>29500.019999999997</v>
      </c>
    </row>
    <row r="202" spans="1:5">
      <c r="A202" s="54"/>
      <c r="B202" s="64"/>
      <c r="C202" s="343"/>
      <c r="D202" s="157"/>
      <c r="E202" s="225"/>
    </row>
    <row r="203" spans="1:5">
      <c r="A203" s="54"/>
      <c r="B203" s="64"/>
      <c r="C203" s="343"/>
      <c r="D203" s="157"/>
      <c r="E203" s="225"/>
    </row>
    <row r="204" spans="1:5">
      <c r="A204" s="54"/>
      <c r="B204" s="64"/>
      <c r="C204" s="343"/>
      <c r="D204" s="157"/>
      <c r="E204" s="225"/>
    </row>
    <row r="205" spans="1:5">
      <c r="A205" s="54"/>
      <c r="B205" s="64"/>
      <c r="C205" s="343"/>
      <c r="D205" s="157"/>
      <c r="E205" s="225"/>
    </row>
    <row r="206" spans="1:5">
      <c r="A206" s="54"/>
      <c r="B206" s="64"/>
      <c r="C206" s="343"/>
      <c r="D206" s="157"/>
      <c r="E206" s="225"/>
    </row>
    <row r="207" spans="1:5">
      <c r="A207" s="54"/>
      <c r="B207" s="64"/>
      <c r="C207" s="343"/>
      <c r="D207" s="157"/>
      <c r="E207" s="225"/>
    </row>
    <row r="208" spans="1:5">
      <c r="A208" s="54"/>
      <c r="B208" s="64"/>
      <c r="C208" s="343"/>
      <c r="D208" s="157"/>
      <c r="E208" s="225"/>
    </row>
    <row r="209" spans="1:5">
      <c r="A209" s="54"/>
      <c r="B209" s="121" t="s">
        <v>1398</v>
      </c>
      <c r="C209" s="343"/>
      <c r="D209" s="157"/>
      <c r="E209" s="225"/>
    </row>
    <row r="210" spans="1:5" ht="15.75" thickBot="1">
      <c r="A210" s="54"/>
      <c r="C210" s="343"/>
      <c r="D210" s="157"/>
      <c r="E210" s="225"/>
    </row>
    <row r="211" spans="1:5">
      <c r="A211" s="123" t="s">
        <v>0</v>
      </c>
      <c r="B211" s="124" t="s">
        <v>48</v>
      </c>
      <c r="C211" s="412" t="s">
        <v>4</v>
      </c>
      <c r="D211" s="141" t="s">
        <v>727</v>
      </c>
      <c r="E211" s="414" t="s">
        <v>733</v>
      </c>
    </row>
    <row r="212" spans="1:5" ht="15.75" thickBot="1">
      <c r="A212" s="125" t="s">
        <v>1</v>
      </c>
      <c r="B212" s="126" t="s">
        <v>3</v>
      </c>
      <c r="C212" s="413"/>
      <c r="D212" s="142"/>
      <c r="E212" s="415"/>
    </row>
    <row r="213" spans="1:5">
      <c r="B213" s="272"/>
    </row>
    <row r="214" spans="1:5">
      <c r="A214" s="342" t="s">
        <v>49</v>
      </c>
      <c r="B214" s="303" t="s">
        <v>61</v>
      </c>
      <c r="C214" s="343">
        <v>7864</v>
      </c>
      <c r="D214" s="154">
        <f>+'Cover Sheet'!$B$30</f>
        <v>0.34</v>
      </c>
      <c r="E214" s="224">
        <f>+C214*(1-D214)</f>
        <v>5190.24</v>
      </c>
    </row>
    <row r="215" spans="1:5">
      <c r="A215" s="342" t="s">
        <v>50</v>
      </c>
      <c r="B215" s="303" t="s">
        <v>62</v>
      </c>
      <c r="C215" s="343">
        <v>5924</v>
      </c>
      <c r="D215" s="154">
        <f>+'Cover Sheet'!$B$30</f>
        <v>0.34</v>
      </c>
      <c r="E215" s="224">
        <f>+C215*(1-D215)</f>
        <v>3909.8399999999997</v>
      </c>
    </row>
    <row r="216" spans="1:5">
      <c r="A216" s="342" t="s">
        <v>51</v>
      </c>
      <c r="B216" s="303" t="s">
        <v>63</v>
      </c>
      <c r="C216" s="343">
        <v>4689</v>
      </c>
      <c r="D216" s="154">
        <f>+'Cover Sheet'!$B$30</f>
        <v>0.34</v>
      </c>
      <c r="E216" s="224">
        <f>+C216*(1-D216)</f>
        <v>3094.74</v>
      </c>
    </row>
    <row r="217" spans="1:5">
      <c r="A217" s="342"/>
      <c r="B217" s="303"/>
      <c r="C217" s="343"/>
      <c r="D217" s="154"/>
    </row>
    <row r="218" spans="1:5">
      <c r="A218" s="58" t="s">
        <v>52</v>
      </c>
      <c r="B218" s="59" t="s">
        <v>53</v>
      </c>
      <c r="C218" s="199" t="s">
        <v>54</v>
      </c>
      <c r="D218" s="44"/>
    </row>
    <row r="219" spans="1:5" ht="30">
      <c r="A219" s="362" t="s">
        <v>55</v>
      </c>
      <c r="B219" s="57" t="s">
        <v>55</v>
      </c>
      <c r="C219" s="347" t="s">
        <v>55</v>
      </c>
      <c r="D219" s="44"/>
    </row>
    <row r="220" spans="1:5" ht="17.25" customHeight="1">
      <c r="A220" s="362" t="s">
        <v>64</v>
      </c>
      <c r="B220" s="57" t="s">
        <v>981</v>
      </c>
      <c r="C220" s="347" t="s">
        <v>981</v>
      </c>
      <c r="D220" s="44"/>
    </row>
    <row r="221" spans="1:5" ht="15" hidden="1" customHeight="1">
      <c r="A221" s="44" t="s">
        <v>22</v>
      </c>
      <c r="B221" s="44" t="s">
        <v>22</v>
      </c>
      <c r="C221" s="44" t="s">
        <v>22</v>
      </c>
      <c r="D221" s="44"/>
    </row>
    <row r="222" spans="1:5">
      <c r="A222" s="362" t="s">
        <v>23</v>
      </c>
      <c r="B222" s="57" t="s">
        <v>23</v>
      </c>
      <c r="C222" s="347" t="s">
        <v>23</v>
      </c>
      <c r="D222" s="44"/>
    </row>
    <row r="223" spans="1:5">
      <c r="A223" s="44"/>
      <c r="B223" s="57" t="s">
        <v>24</v>
      </c>
      <c r="C223" s="347" t="s">
        <v>24</v>
      </c>
      <c r="D223" s="44"/>
    </row>
    <row r="224" spans="1:5" ht="30">
      <c r="A224" s="44"/>
      <c r="B224" s="57" t="s">
        <v>1010</v>
      </c>
      <c r="C224" s="347" t="s">
        <v>1010</v>
      </c>
      <c r="D224" s="44"/>
    </row>
    <row r="225" spans="1:5">
      <c r="A225" s="57"/>
      <c r="B225" s="57" t="s">
        <v>26</v>
      </c>
      <c r="C225" s="347" t="s">
        <v>1011</v>
      </c>
      <c r="D225" s="44"/>
    </row>
    <row r="226" spans="1:5" ht="18" customHeight="1">
      <c r="A226" s="57"/>
      <c r="B226" s="222"/>
      <c r="C226" s="347" t="s">
        <v>56</v>
      </c>
      <c r="D226" s="44"/>
    </row>
    <row r="227" spans="1:5" ht="30">
      <c r="A227" s="57"/>
      <c r="B227" s="222"/>
      <c r="C227" s="347" t="s">
        <v>58</v>
      </c>
      <c r="D227" s="44"/>
    </row>
    <row r="228" spans="1:5">
      <c r="A228" s="57"/>
      <c r="B228" s="222"/>
      <c r="C228" s="347"/>
      <c r="D228" s="44"/>
    </row>
    <row r="229" spans="1:5" ht="15.75" thickBot="1">
      <c r="A229" s="54"/>
      <c r="B229" s="64"/>
      <c r="C229" s="343"/>
      <c r="D229" s="157"/>
      <c r="E229" s="225"/>
    </row>
    <row r="230" spans="1:5">
      <c r="A230" s="123" t="s">
        <v>0</v>
      </c>
      <c r="B230" s="124" t="s">
        <v>18</v>
      </c>
      <c r="C230" s="412" t="s">
        <v>4</v>
      </c>
      <c r="D230" s="141" t="s">
        <v>727</v>
      </c>
      <c r="E230" s="414" t="s">
        <v>733</v>
      </c>
    </row>
    <row r="231" spans="1:5" ht="15.75" thickBot="1">
      <c r="A231" s="125" t="s">
        <v>1</v>
      </c>
      <c r="B231" s="126" t="s">
        <v>3</v>
      </c>
      <c r="C231" s="413"/>
      <c r="D231" s="142"/>
      <c r="E231" s="415"/>
    </row>
    <row r="232" spans="1:5">
      <c r="B232" s="272"/>
    </row>
    <row r="233" spans="1:5">
      <c r="A233" s="342" t="s">
        <v>19</v>
      </c>
      <c r="B233" s="303" t="s">
        <v>66</v>
      </c>
      <c r="C233" s="343">
        <v>3254</v>
      </c>
      <c r="D233" s="154">
        <f>+'Cover Sheet'!$B$30</f>
        <v>0.34</v>
      </c>
      <c r="E233" s="224">
        <f t="shared" ref="E233" si="4">+C233*(1-D233)</f>
        <v>2147.64</v>
      </c>
    </row>
    <row r="234" spans="1:5">
      <c r="B234" s="272"/>
    </row>
    <row r="235" spans="1:5">
      <c r="A235" s="58"/>
      <c r="B235" s="59" t="s">
        <v>20</v>
      </c>
      <c r="C235" s="199"/>
    </row>
    <row r="236" spans="1:5">
      <c r="A236" s="346"/>
      <c r="B236" s="57" t="s">
        <v>21</v>
      </c>
      <c r="C236" s="347"/>
    </row>
    <row r="237" spans="1:5">
      <c r="A237" s="346"/>
      <c r="B237" s="57" t="s">
        <v>64</v>
      </c>
      <c r="C237" s="347"/>
    </row>
    <row r="238" spans="1:5">
      <c r="A238" s="346"/>
      <c r="B238" s="57" t="s">
        <v>23</v>
      </c>
      <c r="C238" s="347"/>
    </row>
    <row r="239" spans="1:5" ht="15.75" thickBot="1">
      <c r="B239" s="272"/>
    </row>
    <row r="240" spans="1:5">
      <c r="A240" s="123" t="s">
        <v>0</v>
      </c>
      <c r="B240" s="124" t="s">
        <v>27</v>
      </c>
      <c r="C240" s="412" t="s">
        <v>4</v>
      </c>
      <c r="D240" s="141" t="s">
        <v>727</v>
      </c>
      <c r="E240" s="414" t="s">
        <v>733</v>
      </c>
    </row>
    <row r="241" spans="1:5" ht="15.75" thickBot="1">
      <c r="A241" s="125" t="s">
        <v>1</v>
      </c>
      <c r="B241" s="126" t="s">
        <v>3</v>
      </c>
      <c r="C241" s="413"/>
      <c r="D241" s="142"/>
      <c r="E241" s="415"/>
    </row>
    <row r="242" spans="1:5">
      <c r="A242" s="342" t="s">
        <v>29</v>
      </c>
      <c r="B242" s="303" t="s">
        <v>68</v>
      </c>
      <c r="C242" s="343">
        <v>1216</v>
      </c>
      <c r="D242" s="154">
        <f>+'Cover Sheet'!$B$30</f>
        <v>0.34</v>
      </c>
      <c r="E242" s="224">
        <f>+C242*(1-D242)</f>
        <v>802.56</v>
      </c>
    </row>
    <row r="243" spans="1:5">
      <c r="B243" s="272"/>
      <c r="C243" s="337"/>
    </row>
    <row r="244" spans="1:5">
      <c r="A244" s="58" t="s">
        <v>43</v>
      </c>
      <c r="B244" s="59" t="s">
        <v>32</v>
      </c>
      <c r="C244" s="199"/>
      <c r="D244" s="159"/>
    </row>
    <row r="245" spans="1:5">
      <c r="A245" s="346" t="s">
        <v>43</v>
      </c>
      <c r="B245" s="57" t="s">
        <v>64</v>
      </c>
      <c r="C245" s="347"/>
    </row>
    <row r="246" spans="1:5">
      <c r="A246" s="346"/>
      <c r="B246" s="57" t="s">
        <v>25</v>
      </c>
      <c r="C246" s="347"/>
    </row>
    <row r="247" spans="1:5">
      <c r="A247" s="346"/>
      <c r="B247" s="57"/>
      <c r="C247" s="347"/>
    </row>
    <row r="248" spans="1:5">
      <c r="B248" s="416" t="s">
        <v>831</v>
      </c>
      <c r="C248" s="417"/>
    </row>
    <row r="249" spans="1:5" ht="15" customHeight="1">
      <c r="B249" s="416"/>
      <c r="C249" s="417"/>
    </row>
    <row r="250" spans="1:5" ht="15.75" thickBot="1">
      <c r="A250" s="54"/>
      <c r="B250" s="64"/>
      <c r="C250" s="343"/>
      <c r="D250" s="157"/>
      <c r="E250" s="225"/>
    </row>
    <row r="251" spans="1:5">
      <c r="A251" s="123" t="s">
        <v>0</v>
      </c>
      <c r="B251" s="124" t="s">
        <v>6</v>
      </c>
      <c r="C251" s="412" t="s">
        <v>4</v>
      </c>
      <c r="D251" s="141" t="s">
        <v>727</v>
      </c>
      <c r="E251" s="414" t="s">
        <v>733</v>
      </c>
    </row>
    <row r="252" spans="1:5" ht="15.75" thickBot="1">
      <c r="A252" s="125" t="s">
        <v>1</v>
      </c>
      <c r="B252" s="126" t="s">
        <v>3</v>
      </c>
      <c r="C252" s="413"/>
      <c r="D252" s="142"/>
      <c r="E252" s="415"/>
    </row>
    <row r="253" spans="1:5">
      <c r="A253" s="65"/>
      <c r="B253" s="66"/>
      <c r="C253" s="175"/>
      <c r="D253" s="155"/>
      <c r="E253" s="169"/>
    </row>
    <row r="254" spans="1:5" ht="15.75">
      <c r="B254" s="39" t="s">
        <v>34</v>
      </c>
    </row>
    <row r="255" spans="1:5">
      <c r="A255" s="54" t="s">
        <v>35</v>
      </c>
      <c r="B255" s="64" t="s">
        <v>70</v>
      </c>
      <c r="C255" s="343">
        <v>1695</v>
      </c>
      <c r="D255" s="154">
        <f>+'Cover Sheet'!$B$30</f>
        <v>0.34</v>
      </c>
      <c r="E255" s="225">
        <f>+C255*(1-D255)</f>
        <v>1118.6999999999998</v>
      </c>
    </row>
    <row r="256" spans="1:5">
      <c r="A256" s="152"/>
      <c r="B256" s="237" t="s">
        <v>93</v>
      </c>
      <c r="C256" s="337"/>
      <c r="D256" s="156"/>
      <c r="E256" s="225"/>
    </row>
    <row r="257" spans="1:5">
      <c r="A257" s="54" t="s">
        <v>36</v>
      </c>
      <c r="B257" s="64" t="s">
        <v>71</v>
      </c>
      <c r="C257" s="343">
        <v>795</v>
      </c>
      <c r="D257" s="154">
        <f>+'Cover Sheet'!$B$30</f>
        <v>0.34</v>
      </c>
      <c r="E257" s="225">
        <f>+C257*(1-D257)</f>
        <v>524.69999999999993</v>
      </c>
    </row>
    <row r="258" spans="1:5" ht="36.75">
      <c r="A258" s="222"/>
      <c r="B258" s="238" t="s">
        <v>1141</v>
      </c>
      <c r="C258" s="337"/>
      <c r="D258" s="156"/>
      <c r="E258" s="225"/>
    </row>
    <row r="259" spans="1:5">
      <c r="A259" s="54" t="s">
        <v>980</v>
      </c>
      <c r="B259" s="64" t="s">
        <v>1138</v>
      </c>
      <c r="C259" s="343">
        <v>415</v>
      </c>
      <c r="D259" s="154">
        <f>+'Cover Sheet'!$B$30</f>
        <v>0.34</v>
      </c>
      <c r="E259" s="225">
        <f>+C259*(1-D259)</f>
        <v>273.89999999999998</v>
      </c>
    </row>
    <row r="260" spans="1:5">
      <c r="A260" s="222"/>
      <c r="B260" s="220" t="s">
        <v>871</v>
      </c>
      <c r="C260" s="337"/>
      <c r="D260" s="156"/>
      <c r="E260" s="225"/>
    </row>
    <row r="261" spans="1:5">
      <c r="A261" s="54"/>
      <c r="B261" s="64"/>
      <c r="C261" s="343"/>
      <c r="D261" s="157"/>
      <c r="E261" s="225"/>
    </row>
    <row r="262" spans="1:5" s="222" customFormat="1" ht="15.75">
      <c r="A262" s="33"/>
      <c r="B262" s="348" t="s">
        <v>96</v>
      </c>
      <c r="C262" s="193"/>
      <c r="D262" s="160"/>
      <c r="E262" s="224"/>
    </row>
    <row r="263" spans="1:5" s="222" customFormat="1">
      <c r="A263" s="54" t="s">
        <v>1139</v>
      </c>
      <c r="B263" s="64" t="s">
        <v>82</v>
      </c>
      <c r="C263" s="343">
        <v>314</v>
      </c>
      <c r="D263" s="154">
        <f>+'Cover Sheet'!$B$30</f>
        <v>0.34</v>
      </c>
      <c r="E263" s="225">
        <f>+C263*(1-D263)</f>
        <v>207.23999999999998</v>
      </c>
    </row>
    <row r="264" spans="1:5" s="222" customFormat="1">
      <c r="A264" s="152"/>
      <c r="B264" s="237" t="s">
        <v>97</v>
      </c>
      <c r="C264" s="337"/>
      <c r="D264" s="156"/>
      <c r="E264" s="225"/>
    </row>
    <row r="265" spans="1:5" s="222" customFormat="1">
      <c r="A265" s="54" t="s">
        <v>817</v>
      </c>
      <c r="B265" s="64" t="s">
        <v>84</v>
      </c>
      <c r="C265" s="343">
        <v>417</v>
      </c>
      <c r="D265" s="154">
        <f>+'Cover Sheet'!$B$30</f>
        <v>0.34</v>
      </c>
      <c r="E265" s="225">
        <f>+C265*(1-D265)</f>
        <v>275.21999999999997</v>
      </c>
    </row>
    <row r="266" spans="1:5" s="222" customFormat="1">
      <c r="A266" s="152"/>
      <c r="B266" s="237" t="s">
        <v>97</v>
      </c>
      <c r="C266" s="337"/>
      <c r="D266" s="156"/>
      <c r="E266" s="225"/>
    </row>
    <row r="267" spans="1:5" s="222" customFormat="1">
      <c r="A267" s="152"/>
      <c r="B267" s="237" t="s">
        <v>155</v>
      </c>
      <c r="C267" s="337"/>
      <c r="D267" s="156"/>
      <c r="E267" s="225"/>
    </row>
    <row r="268" spans="1:5" s="222" customFormat="1">
      <c r="A268" s="152"/>
      <c r="B268" s="237" t="s">
        <v>86</v>
      </c>
      <c r="C268" s="337"/>
      <c r="D268" s="156"/>
      <c r="E268" s="225"/>
    </row>
    <row r="269" spans="1:5" s="222" customFormat="1">
      <c r="A269" s="342" t="s">
        <v>59</v>
      </c>
      <c r="B269" s="303" t="s">
        <v>56</v>
      </c>
      <c r="C269" s="343">
        <v>1571</v>
      </c>
      <c r="D269" s="154">
        <f>+'Cover Sheet'!$B$30</f>
        <v>0.34</v>
      </c>
      <c r="E269" s="225">
        <f>+C269*(1-D269)</f>
        <v>1036.8599999999999</v>
      </c>
    </row>
    <row r="270" spans="1:5" s="222" customFormat="1">
      <c r="A270" s="33"/>
      <c r="B270" s="265" t="s">
        <v>850</v>
      </c>
      <c r="C270" s="337"/>
      <c r="D270" s="160"/>
      <c r="E270" s="224"/>
    </row>
    <row r="271" spans="1:5" s="222" customFormat="1">
      <c r="A271" s="342" t="s">
        <v>43</v>
      </c>
      <c r="B271" s="265" t="s">
        <v>851</v>
      </c>
      <c r="C271" s="337"/>
      <c r="D271" s="160"/>
      <c r="E271" s="224"/>
    </row>
    <row r="272" spans="1:5" s="222" customFormat="1">
      <c r="A272" s="303" t="s">
        <v>786</v>
      </c>
      <c r="B272" s="303" t="s">
        <v>88</v>
      </c>
      <c r="C272" s="343">
        <v>205</v>
      </c>
      <c r="D272" s="154">
        <f>+'Cover Sheet'!$B$30</f>
        <v>0.34</v>
      </c>
      <c r="E272" s="224">
        <f>+C272*(1-D272)</f>
        <v>135.29999999999998</v>
      </c>
    </row>
    <row r="273" spans="1:5" s="222" customFormat="1">
      <c r="A273" s="303"/>
      <c r="B273" s="237" t="s">
        <v>913</v>
      </c>
      <c r="C273" s="343"/>
      <c r="D273" s="154"/>
      <c r="E273" s="224"/>
    </row>
    <row r="274" spans="1:5" s="222" customFormat="1">
      <c r="A274" s="303"/>
      <c r="B274" s="237" t="s">
        <v>914</v>
      </c>
      <c r="C274" s="343"/>
      <c r="D274" s="154"/>
      <c r="E274" s="224"/>
    </row>
    <row r="275" spans="1:5">
      <c r="A275" s="342" t="s">
        <v>47</v>
      </c>
      <c r="B275" s="303" t="s">
        <v>58</v>
      </c>
      <c r="C275" s="343">
        <v>468</v>
      </c>
      <c r="D275" s="154">
        <f>+'Cover Sheet'!$B$30</f>
        <v>0.34</v>
      </c>
      <c r="E275" s="224">
        <f>+C275*(1-D275)</f>
        <v>308.87999999999994</v>
      </c>
    </row>
    <row r="276" spans="1:5">
      <c r="B276" s="302" t="s">
        <v>44</v>
      </c>
      <c r="C276" s="337"/>
      <c r="D276" s="154"/>
    </row>
    <row r="277" spans="1:5">
      <c r="B277" s="302" t="s">
        <v>104</v>
      </c>
      <c r="C277" s="337"/>
    </row>
    <row r="278" spans="1:5" s="392" customFormat="1">
      <c r="A278" s="390" t="s">
        <v>1414</v>
      </c>
      <c r="B278" s="390" t="s">
        <v>1413</v>
      </c>
      <c r="C278" s="365">
        <v>495</v>
      </c>
      <c r="D278" s="154">
        <f>'Cover Sheet'!B30</f>
        <v>0.34</v>
      </c>
      <c r="E278" s="224">
        <f t="shared" ref="E278" si="5">+C278*(1-D278)</f>
        <v>326.7</v>
      </c>
    </row>
    <row r="279" spans="1:5">
      <c r="A279" s="342" t="s">
        <v>1396</v>
      </c>
      <c r="B279" s="342" t="s">
        <v>1397</v>
      </c>
      <c r="C279" s="365">
        <v>595</v>
      </c>
      <c r="D279" s="154">
        <f>'Cover Sheet'!B30</f>
        <v>0.34</v>
      </c>
      <c r="E279" s="224">
        <f t="shared" ref="E279" si="6">+C279*(1-D279)</f>
        <v>392.69999999999993</v>
      </c>
    </row>
    <row r="280" spans="1:5">
      <c r="A280" s="54"/>
      <c r="B280" s="64"/>
      <c r="C280" s="343"/>
      <c r="D280" s="157"/>
      <c r="E280" s="225"/>
    </row>
    <row r="281" spans="1:5">
      <c r="B281" s="170" t="s">
        <v>1142</v>
      </c>
      <c r="C281" s="337"/>
      <c r="D281" s="156"/>
      <c r="E281" s="225"/>
    </row>
    <row r="282" spans="1:5">
      <c r="B282" s="229" t="s">
        <v>72</v>
      </c>
      <c r="C282" s="337"/>
      <c r="D282" s="156"/>
      <c r="E282" s="225"/>
    </row>
    <row r="283" spans="1:5">
      <c r="A283" s="54" t="s">
        <v>38</v>
      </c>
      <c r="B283" s="64" t="s">
        <v>845</v>
      </c>
      <c r="C283" s="343">
        <v>0</v>
      </c>
      <c r="D283" s="154">
        <f>+'Cover Sheet'!$B$30</f>
        <v>0.34</v>
      </c>
      <c r="E283" s="225">
        <f>+C283*(1-D283)</f>
        <v>0</v>
      </c>
    </row>
    <row r="284" spans="1:5">
      <c r="A284" s="54" t="s">
        <v>39</v>
      </c>
      <c r="B284" s="64" t="s">
        <v>846</v>
      </c>
      <c r="C284" s="343">
        <v>53</v>
      </c>
      <c r="D284" s="154">
        <f>+'Cover Sheet'!$B$30</f>
        <v>0.34</v>
      </c>
      <c r="E284" s="225">
        <f>+C284*(1-D284)</f>
        <v>34.979999999999997</v>
      </c>
    </row>
    <row r="285" spans="1:5">
      <c r="A285" s="54" t="s">
        <v>40</v>
      </c>
      <c r="B285" s="64" t="s">
        <v>847</v>
      </c>
      <c r="C285" s="343">
        <v>688</v>
      </c>
      <c r="D285" s="154">
        <f>+'Cover Sheet'!$B$30</f>
        <v>0.34</v>
      </c>
      <c r="E285" s="225">
        <f>+C285*(1-D285)</f>
        <v>454.07999999999993</v>
      </c>
    </row>
    <row r="286" spans="1:5">
      <c r="A286" s="54" t="s">
        <v>41</v>
      </c>
      <c r="B286" s="64" t="s">
        <v>848</v>
      </c>
      <c r="C286" s="343">
        <v>1302</v>
      </c>
      <c r="D286" s="154">
        <f>+'Cover Sheet'!$B$30</f>
        <v>0.34</v>
      </c>
      <c r="E286" s="225">
        <f>+C286*(1-D286)</f>
        <v>859.31999999999994</v>
      </c>
    </row>
    <row r="287" spans="1:5">
      <c r="A287" s="54"/>
      <c r="B287" s="64"/>
      <c r="C287" s="343"/>
      <c r="D287" s="157"/>
      <c r="E287" s="225"/>
    </row>
    <row r="288" spans="1:5" ht="15.75" thickBot="1">
      <c r="A288" s="54"/>
      <c r="B288" s="64"/>
      <c r="C288" s="161"/>
      <c r="D288" s="157"/>
      <c r="E288" s="225"/>
    </row>
    <row r="289" spans="1:5">
      <c r="A289" s="123" t="s">
        <v>0</v>
      </c>
      <c r="B289" s="124" t="s">
        <v>2</v>
      </c>
      <c r="C289" s="412" t="s">
        <v>4</v>
      </c>
      <c r="D289" s="141" t="s">
        <v>727</v>
      </c>
      <c r="E289" s="414" t="s">
        <v>733</v>
      </c>
    </row>
    <row r="290" spans="1:5" ht="15.75" thickBot="1">
      <c r="A290" s="125" t="s">
        <v>1</v>
      </c>
      <c r="B290" s="126" t="s">
        <v>3</v>
      </c>
      <c r="C290" s="413"/>
      <c r="D290" s="142"/>
      <c r="E290" s="415"/>
    </row>
    <row r="291" spans="1:5">
      <c r="A291" s="8" t="s">
        <v>954</v>
      </c>
      <c r="B291" s="35" t="s">
        <v>950</v>
      </c>
      <c r="C291" s="174">
        <v>44884</v>
      </c>
      <c r="D291" s="154">
        <f>+'Cover Sheet'!$B$30</f>
        <v>0.34</v>
      </c>
      <c r="E291" s="224">
        <f>+C291*(1-D291)</f>
        <v>29623.439999999995</v>
      </c>
    </row>
    <row r="292" spans="1:5">
      <c r="A292" s="8"/>
      <c r="B292" s="248"/>
      <c r="C292" s="174"/>
      <c r="D292" s="154"/>
    </row>
    <row r="293" spans="1:5">
      <c r="A293" s="8" t="s">
        <v>959</v>
      </c>
      <c r="B293" s="35" t="s">
        <v>951</v>
      </c>
      <c r="C293" s="174">
        <v>47340</v>
      </c>
      <c r="D293" s="154">
        <f>+'Cover Sheet'!$B$30</f>
        <v>0.34</v>
      </c>
      <c r="E293" s="224">
        <f>+C293*(1-D293)</f>
        <v>31244.399999999998</v>
      </c>
    </row>
    <row r="294" spans="1:5">
      <c r="A294" s="8"/>
      <c r="B294" s="248"/>
      <c r="C294" s="174"/>
      <c r="D294" s="154"/>
    </row>
    <row r="295" spans="1:5" s="222" customFormat="1">
      <c r="A295" s="8"/>
      <c r="B295" s="64"/>
      <c r="C295" s="174"/>
      <c r="D295" s="154"/>
      <c r="E295" s="224"/>
    </row>
    <row r="296" spans="1:5" s="222" customFormat="1">
      <c r="A296" s="8"/>
      <c r="B296" s="64"/>
      <c r="C296" s="174"/>
      <c r="D296" s="154"/>
      <c r="E296" s="224"/>
    </row>
    <row r="297" spans="1:5">
      <c r="A297" s="8"/>
      <c r="B297" s="64"/>
      <c r="C297" s="174"/>
      <c r="D297" s="154"/>
    </row>
    <row r="298" spans="1:5">
      <c r="A298" s="8"/>
      <c r="B298" s="64"/>
      <c r="C298" s="174"/>
      <c r="D298" s="154"/>
    </row>
    <row r="299" spans="1:5">
      <c r="A299" s="8"/>
      <c r="B299" s="64"/>
      <c r="C299" s="174"/>
      <c r="D299" s="154"/>
    </row>
    <row r="300" spans="1:5">
      <c r="A300" s="8"/>
      <c r="B300" s="64"/>
      <c r="C300" s="174"/>
      <c r="D300" s="154"/>
    </row>
    <row r="301" spans="1:5" ht="15.75" thickBot="1">
      <c r="A301" s="8"/>
      <c r="B301" s="64"/>
      <c r="C301" s="174"/>
      <c r="D301" s="154"/>
    </row>
    <row r="302" spans="1:5">
      <c r="A302" s="123" t="s">
        <v>0</v>
      </c>
      <c r="B302" s="124" t="s">
        <v>48</v>
      </c>
      <c r="C302" s="412" t="s">
        <v>4</v>
      </c>
      <c r="D302" s="141" t="s">
        <v>727</v>
      </c>
      <c r="E302" s="414" t="s">
        <v>733</v>
      </c>
    </row>
    <row r="303" spans="1:5" ht="15.75" thickBot="1">
      <c r="A303" s="125" t="s">
        <v>1</v>
      </c>
      <c r="B303" s="126" t="s">
        <v>3</v>
      </c>
      <c r="C303" s="413"/>
      <c r="D303" s="142"/>
      <c r="E303" s="415"/>
    </row>
    <row r="305" spans="1:5">
      <c r="A305" s="8" t="s">
        <v>49</v>
      </c>
      <c r="B305" s="14" t="s">
        <v>61</v>
      </c>
      <c r="C305" s="161">
        <v>9795</v>
      </c>
      <c r="D305" s="154">
        <f>+'Cover Sheet'!$B$30</f>
        <v>0.34</v>
      </c>
      <c r="E305" s="224">
        <f>+C305*(1-D305)</f>
        <v>6464.6999999999989</v>
      </c>
    </row>
    <row r="306" spans="1:5">
      <c r="A306" s="8" t="s">
        <v>50</v>
      </c>
      <c r="B306" s="14" t="s">
        <v>62</v>
      </c>
      <c r="C306" s="161">
        <v>6108</v>
      </c>
      <c r="D306" s="154">
        <f>+'Cover Sheet'!$B$30</f>
        <v>0.34</v>
      </c>
      <c r="E306" s="224">
        <f>+C306*(1-D306)</f>
        <v>4031.2799999999993</v>
      </c>
    </row>
    <row r="307" spans="1:5">
      <c r="A307" s="8" t="s">
        <v>51</v>
      </c>
      <c r="B307" s="14" t="s">
        <v>63</v>
      </c>
      <c r="C307" s="161">
        <v>4835</v>
      </c>
      <c r="D307" s="154">
        <f>+'Cover Sheet'!$B$30</f>
        <v>0.34</v>
      </c>
      <c r="E307" s="224">
        <f>+C307*(1-D307)</f>
        <v>3191.0999999999995</v>
      </c>
    </row>
    <row r="309" spans="1:5">
      <c r="A309" s="58" t="s">
        <v>52</v>
      </c>
      <c r="B309" s="59" t="s">
        <v>53</v>
      </c>
      <c r="C309" s="199" t="s">
        <v>54</v>
      </c>
      <c r="D309" s="159"/>
    </row>
    <row r="310" spans="1:5" ht="30">
      <c r="A310" s="362" t="s">
        <v>55</v>
      </c>
      <c r="B310" s="57" t="s">
        <v>55</v>
      </c>
      <c r="C310" s="243" t="s">
        <v>55</v>
      </c>
    </row>
    <row r="311" spans="1:5">
      <c r="A311" s="362" t="s">
        <v>64</v>
      </c>
      <c r="B311" s="57" t="s">
        <v>64</v>
      </c>
      <c r="C311" s="243" t="s">
        <v>981</v>
      </c>
    </row>
    <row r="312" spans="1:5">
      <c r="A312" s="362" t="s">
        <v>23</v>
      </c>
      <c r="B312" s="57" t="s">
        <v>23</v>
      </c>
      <c r="C312" s="243" t="s">
        <v>23</v>
      </c>
    </row>
    <row r="313" spans="1:5">
      <c r="A313" s="58"/>
      <c r="B313" s="57" t="s">
        <v>24</v>
      </c>
      <c r="C313" s="243" t="s">
        <v>24</v>
      </c>
    </row>
    <row r="314" spans="1:5" ht="30">
      <c r="A314" s="242"/>
      <c r="B314" s="57" t="s">
        <v>25</v>
      </c>
      <c r="C314" s="243" t="s">
        <v>25</v>
      </c>
    </row>
    <row r="315" spans="1:5">
      <c r="A315" s="242"/>
      <c r="B315" s="57" t="s">
        <v>26</v>
      </c>
      <c r="C315" s="243" t="s">
        <v>26</v>
      </c>
    </row>
    <row r="316" spans="1:5">
      <c r="A316" s="242"/>
      <c r="B316" s="57"/>
      <c r="C316" s="243" t="s">
        <v>60</v>
      </c>
    </row>
    <row r="317" spans="1:5" ht="30">
      <c r="A317" s="242"/>
      <c r="B317" s="57"/>
      <c r="C317" s="243" t="s">
        <v>65</v>
      </c>
    </row>
    <row r="318" spans="1:5" ht="30">
      <c r="A318" s="242"/>
      <c r="B318" s="57"/>
      <c r="C318" s="243" t="s">
        <v>58</v>
      </c>
    </row>
    <row r="319" spans="1:5">
      <c r="A319" s="242"/>
      <c r="B319" s="57"/>
      <c r="C319" s="243"/>
    </row>
    <row r="320" spans="1:5" ht="15.75" thickBot="1"/>
    <row r="321" spans="1:5">
      <c r="A321" s="123" t="s">
        <v>0</v>
      </c>
      <c r="B321" s="124" t="s">
        <v>18</v>
      </c>
      <c r="C321" s="412" t="s">
        <v>4</v>
      </c>
      <c r="D321" s="141" t="s">
        <v>727</v>
      </c>
      <c r="E321" s="414" t="s">
        <v>733</v>
      </c>
    </row>
    <row r="322" spans="1:5" ht="15.75" thickBot="1">
      <c r="A322" s="125" t="s">
        <v>1</v>
      </c>
      <c r="B322" s="126" t="s">
        <v>3</v>
      </c>
      <c r="C322" s="413"/>
      <c r="D322" s="142"/>
      <c r="E322" s="415"/>
    </row>
    <row r="323" spans="1:5">
      <c r="C323" s="187"/>
    </row>
    <row r="324" spans="1:5">
      <c r="A324" s="8" t="s">
        <v>19</v>
      </c>
      <c r="B324" s="14" t="s">
        <v>66</v>
      </c>
      <c r="C324" s="161">
        <v>3359</v>
      </c>
      <c r="D324" s="154">
        <f>+'Cover Sheet'!$B$30</f>
        <v>0.34</v>
      </c>
      <c r="E324" s="224">
        <f>+C324*(1-D324)</f>
        <v>2216.9399999999996</v>
      </c>
    </row>
    <row r="325" spans="1:5">
      <c r="C325" s="187"/>
    </row>
    <row r="326" spans="1:5">
      <c r="A326" s="58"/>
      <c r="B326" s="59" t="s">
        <v>20</v>
      </c>
      <c r="C326" s="199"/>
      <c r="D326" s="159"/>
    </row>
    <row r="327" spans="1:5">
      <c r="A327" s="242"/>
      <c r="B327" s="57" t="s">
        <v>21</v>
      </c>
      <c r="C327" s="243"/>
    </row>
    <row r="328" spans="1:5">
      <c r="A328" s="242"/>
      <c r="B328" s="57" t="s">
        <v>64</v>
      </c>
      <c r="C328" s="243"/>
    </row>
    <row r="329" spans="1:5">
      <c r="A329" s="242"/>
      <c r="B329" s="57" t="s">
        <v>23</v>
      </c>
      <c r="C329" s="243"/>
    </row>
    <row r="330" spans="1:5">
      <c r="A330" s="242"/>
      <c r="B330" s="57"/>
      <c r="C330" s="243"/>
    </row>
    <row r="331" spans="1:5" ht="15.75" thickBot="1">
      <c r="A331" s="242"/>
      <c r="B331" s="57"/>
      <c r="C331" s="243"/>
    </row>
    <row r="332" spans="1:5">
      <c r="A332" s="123" t="s">
        <v>0</v>
      </c>
      <c r="B332" s="124" t="s">
        <v>27</v>
      </c>
      <c r="C332" s="412" t="s">
        <v>4</v>
      </c>
      <c r="D332" s="141" t="s">
        <v>727</v>
      </c>
      <c r="E332" s="414" t="s">
        <v>733</v>
      </c>
    </row>
    <row r="333" spans="1:5" ht="15.75" thickBot="1">
      <c r="A333" s="125" t="s">
        <v>1</v>
      </c>
      <c r="B333" s="126" t="s">
        <v>3</v>
      </c>
      <c r="C333" s="413"/>
      <c r="D333" s="142"/>
      <c r="E333" s="415"/>
    </row>
    <row r="335" spans="1:5">
      <c r="A335" s="8" t="s">
        <v>29</v>
      </c>
      <c r="B335" s="14" t="s">
        <v>68</v>
      </c>
      <c r="C335" s="161">
        <v>1260</v>
      </c>
      <c r="D335" s="154">
        <f>+'Cover Sheet'!$B$30</f>
        <v>0.34</v>
      </c>
      <c r="E335" s="224">
        <f>+C335*(1-D335)</f>
        <v>831.59999999999991</v>
      </c>
    </row>
    <row r="336" spans="1:5">
      <c r="C336" s="187"/>
    </row>
    <row r="337" spans="1:5">
      <c r="A337" s="58"/>
      <c r="B337" s="59" t="s">
        <v>32</v>
      </c>
      <c r="C337" s="199"/>
      <c r="D337" s="159"/>
    </row>
    <row r="338" spans="1:5">
      <c r="A338" s="242"/>
      <c r="B338" s="57" t="s">
        <v>64</v>
      </c>
      <c r="C338" s="243"/>
    </row>
    <row r="339" spans="1:5">
      <c r="A339" s="242"/>
      <c r="B339" s="57" t="s">
        <v>25</v>
      </c>
      <c r="C339" s="243"/>
    </row>
    <row r="340" spans="1:5">
      <c r="A340" s="242"/>
      <c r="B340" s="57"/>
      <c r="C340" s="243"/>
    </row>
    <row r="341" spans="1:5">
      <c r="A341" s="242"/>
      <c r="B341" s="57"/>
      <c r="C341" s="243"/>
    </row>
    <row r="342" spans="1:5" s="222" customFormat="1" ht="45">
      <c r="A342" s="33"/>
      <c r="B342" s="216" t="s">
        <v>831</v>
      </c>
      <c r="C342" s="193"/>
      <c r="D342" s="160"/>
      <c r="E342" s="224"/>
    </row>
    <row r="343" spans="1:5" s="222" customFormat="1" ht="15.75" thickBot="1">
      <c r="A343" s="61" t="s">
        <v>43</v>
      </c>
      <c r="B343" s="217"/>
      <c r="C343" s="193"/>
      <c r="D343" s="160"/>
      <c r="E343" s="224"/>
    </row>
    <row r="344" spans="1:5">
      <c r="A344" s="123" t="s">
        <v>0</v>
      </c>
      <c r="B344" s="124" t="s">
        <v>6</v>
      </c>
      <c r="C344" s="412" t="s">
        <v>4</v>
      </c>
      <c r="D344" s="141" t="s">
        <v>727</v>
      </c>
      <c r="E344" s="414" t="s">
        <v>733</v>
      </c>
    </row>
    <row r="345" spans="1:5" ht="15.75" thickBot="1">
      <c r="A345" s="125" t="s">
        <v>1</v>
      </c>
      <c r="B345" s="126" t="s">
        <v>3</v>
      </c>
      <c r="C345" s="413"/>
      <c r="D345" s="142"/>
      <c r="E345" s="415"/>
    </row>
    <row r="346" spans="1:5">
      <c r="B346" s="75" t="s">
        <v>34</v>
      </c>
    </row>
    <row r="347" spans="1:5" s="222" customFormat="1">
      <c r="A347" s="8" t="s">
        <v>35</v>
      </c>
      <c r="B347" s="14" t="s">
        <v>70</v>
      </c>
      <c r="C347" s="161">
        <v>1845</v>
      </c>
      <c r="D347" s="154">
        <f>+'Cover Sheet'!$B$30</f>
        <v>0.34</v>
      </c>
      <c r="E347" s="224">
        <f>+C347*(1-D347)</f>
        <v>1217.6999999999998</v>
      </c>
    </row>
    <row r="348" spans="1:5" s="222" customFormat="1">
      <c r="A348" s="33"/>
      <c r="B348" s="217" t="s">
        <v>832</v>
      </c>
      <c r="C348" s="187"/>
      <c r="D348" s="160"/>
      <c r="E348" s="224"/>
    </row>
    <row r="349" spans="1:5" s="222" customFormat="1">
      <c r="A349" s="8" t="s">
        <v>36</v>
      </c>
      <c r="B349" s="14" t="s">
        <v>71</v>
      </c>
      <c r="C349" s="161">
        <v>945</v>
      </c>
      <c r="D349" s="154">
        <f>+'Cover Sheet'!$B$30</f>
        <v>0.34</v>
      </c>
      <c r="E349" s="224">
        <f>+C349*(1-D349)</f>
        <v>623.69999999999993</v>
      </c>
    </row>
    <row r="350" spans="1:5" s="222" customFormat="1" ht="45">
      <c r="A350" s="33"/>
      <c r="B350" s="218" t="s">
        <v>1018</v>
      </c>
      <c r="C350" s="187"/>
      <c r="D350" s="160"/>
      <c r="E350" s="224"/>
    </row>
    <row r="351" spans="1:5" s="222" customFormat="1">
      <c r="A351" s="33"/>
      <c r="B351" s="218"/>
      <c r="C351" s="271"/>
      <c r="D351" s="160"/>
      <c r="E351" s="224"/>
    </row>
    <row r="352" spans="1:5">
      <c r="A352" s="54" t="s">
        <v>43</v>
      </c>
      <c r="B352" s="64" t="s">
        <v>870</v>
      </c>
      <c r="C352" s="161">
        <v>415</v>
      </c>
      <c r="D352" s="154">
        <f>+'Cover Sheet'!$B$30</f>
        <v>0.34</v>
      </c>
      <c r="E352" s="225">
        <f>+C352*(1-D352)</f>
        <v>273.89999999999998</v>
      </c>
    </row>
    <row r="353" spans="1:5">
      <c r="A353" s="222"/>
      <c r="B353" s="230" t="s">
        <v>1016</v>
      </c>
      <c r="C353" s="187"/>
      <c r="D353" s="156"/>
      <c r="E353" s="225"/>
    </row>
    <row r="354" spans="1:5" s="222" customFormat="1">
      <c r="A354" s="33"/>
      <c r="B354" s="218"/>
      <c r="C354" s="187"/>
      <c r="D354" s="160"/>
      <c r="E354" s="224"/>
    </row>
    <row r="355" spans="1:5">
      <c r="B355" s="75" t="s">
        <v>81</v>
      </c>
      <c r="C355" s="187"/>
    </row>
    <row r="356" spans="1:5">
      <c r="A356" s="8" t="s">
        <v>816</v>
      </c>
      <c r="B356" s="14" t="s">
        <v>82</v>
      </c>
      <c r="C356" s="161">
        <v>314</v>
      </c>
      <c r="D356" s="154">
        <f>+'Cover Sheet'!$B$30</f>
        <v>0.34</v>
      </c>
      <c r="E356" s="224">
        <f>+C356*(1-D356)</f>
        <v>207.23999999999998</v>
      </c>
    </row>
    <row r="357" spans="1:5">
      <c r="B357" s="33" t="s">
        <v>83</v>
      </c>
      <c r="C357" s="187"/>
    </row>
    <row r="358" spans="1:5">
      <c r="A358" s="8" t="s">
        <v>817</v>
      </c>
      <c r="B358" s="14" t="s">
        <v>84</v>
      </c>
      <c r="C358" s="161">
        <v>417</v>
      </c>
      <c r="D358" s="154">
        <f>+'Cover Sheet'!$B$30</f>
        <v>0.34</v>
      </c>
      <c r="E358" s="224">
        <f>+C358*(1-D358)</f>
        <v>275.21999999999997</v>
      </c>
    </row>
    <row r="359" spans="1:5">
      <c r="B359" s="33" t="s">
        <v>83</v>
      </c>
      <c r="C359" s="187"/>
    </row>
    <row r="360" spans="1:5">
      <c r="B360" s="33" t="s">
        <v>85</v>
      </c>
      <c r="C360" s="187"/>
    </row>
    <row r="361" spans="1:5">
      <c r="B361" s="33" t="s">
        <v>86</v>
      </c>
      <c r="C361" s="187"/>
    </row>
    <row r="362" spans="1:5">
      <c r="A362" s="8" t="s">
        <v>59</v>
      </c>
      <c r="B362" s="14" t="s">
        <v>56</v>
      </c>
      <c r="C362" s="161">
        <v>1883</v>
      </c>
      <c r="D362" s="154">
        <f>+'Cover Sheet'!$B$30</f>
        <v>0.34</v>
      </c>
      <c r="E362" s="224">
        <f>+C362*(1-D362)</f>
        <v>1242.7799999999997</v>
      </c>
    </row>
    <row r="363" spans="1:5">
      <c r="B363" s="33" t="s">
        <v>87</v>
      </c>
      <c r="C363" s="187"/>
    </row>
    <row r="364" spans="1:5">
      <c r="A364" s="14" t="s">
        <v>786</v>
      </c>
      <c r="B364" s="64" t="s">
        <v>88</v>
      </c>
      <c r="C364" s="161">
        <v>205</v>
      </c>
      <c r="D364" s="154">
        <f>+'Cover Sheet'!$B$30</f>
        <v>0.34</v>
      </c>
      <c r="E364" s="225">
        <f>+C364*(1-D364)</f>
        <v>135.29999999999998</v>
      </c>
    </row>
    <row r="365" spans="1:5">
      <c r="A365" s="14"/>
      <c r="B365" s="237" t="s">
        <v>913</v>
      </c>
      <c r="C365" s="161"/>
      <c r="D365" s="157"/>
      <c r="E365" s="225"/>
    </row>
    <row r="366" spans="1:5">
      <c r="A366" s="14"/>
      <c r="B366" s="237" t="s">
        <v>914</v>
      </c>
      <c r="C366" s="161"/>
      <c r="D366" s="157"/>
      <c r="E366" s="225"/>
    </row>
    <row r="367" spans="1:5">
      <c r="A367" s="8" t="s">
        <v>46</v>
      </c>
      <c r="B367" s="14" t="s">
        <v>57</v>
      </c>
      <c r="C367" s="161">
        <v>1582</v>
      </c>
      <c r="D367" s="154">
        <f>+'Cover Sheet'!$B$30</f>
        <v>0.34</v>
      </c>
      <c r="E367" s="224">
        <f>+C367*(1-D367)</f>
        <v>1044.1199999999999</v>
      </c>
    </row>
    <row r="368" spans="1:5">
      <c r="B368" s="217" t="s">
        <v>89</v>
      </c>
    </row>
    <row r="369" spans="1:5">
      <c r="B369" s="217" t="s">
        <v>90</v>
      </c>
    </row>
    <row r="370" spans="1:5">
      <c r="A370" s="8" t="s">
        <v>47</v>
      </c>
      <c r="B370" s="14" t="s">
        <v>58</v>
      </c>
      <c r="C370" s="161">
        <v>468</v>
      </c>
      <c r="D370" s="154">
        <f>+'Cover Sheet'!$B$30</f>
        <v>0.34</v>
      </c>
      <c r="E370" s="224">
        <f>+C370*(1-D370)</f>
        <v>308.87999999999994</v>
      </c>
    </row>
    <row r="371" spans="1:5">
      <c r="A371" s="8" t="s">
        <v>91</v>
      </c>
      <c r="B371" s="217" t="s">
        <v>44</v>
      </c>
      <c r="C371" s="187"/>
    </row>
    <row r="372" spans="1:5">
      <c r="B372" s="217" t="s">
        <v>45</v>
      </c>
      <c r="C372" s="187"/>
    </row>
    <row r="373" spans="1:5" s="392" customFormat="1">
      <c r="A373" s="390" t="s">
        <v>1414</v>
      </c>
      <c r="B373" s="390" t="s">
        <v>1413</v>
      </c>
      <c r="C373" s="365">
        <v>495</v>
      </c>
      <c r="D373" s="154">
        <f>'Cover Sheet'!B219</f>
        <v>0</v>
      </c>
      <c r="E373" s="224">
        <f t="shared" ref="E373" si="7">+C373*(1-D373)</f>
        <v>495</v>
      </c>
    </row>
    <row r="374" spans="1:5">
      <c r="A374" s="342" t="s">
        <v>1396</v>
      </c>
      <c r="B374" s="342" t="s">
        <v>1397</v>
      </c>
      <c r="C374" s="365">
        <v>595</v>
      </c>
      <c r="D374" s="154">
        <f>'Cover Sheet'!B30</f>
        <v>0.34</v>
      </c>
      <c r="E374" s="224">
        <f t="shared" ref="E374" si="8">+C374*(1-D374)</f>
        <v>392.69999999999993</v>
      </c>
    </row>
    <row r="375" spans="1:5">
      <c r="A375" s="342"/>
      <c r="B375" s="17"/>
      <c r="C375" s="343"/>
      <c r="D375" s="154"/>
    </row>
    <row r="376" spans="1:5" s="222" customFormat="1">
      <c r="A376" s="33"/>
      <c r="B376" s="75" t="s">
        <v>37</v>
      </c>
      <c r="C376" s="187"/>
      <c r="D376" s="160"/>
      <c r="E376" s="224"/>
    </row>
    <row r="377" spans="1:5" s="222" customFormat="1">
      <c r="A377" s="33"/>
      <c r="B377" s="63" t="s">
        <v>72</v>
      </c>
      <c r="C377" s="187"/>
      <c r="D377" s="160"/>
      <c r="E377" s="224"/>
    </row>
    <row r="378" spans="1:5" s="222" customFormat="1">
      <c r="A378" s="8" t="s">
        <v>39</v>
      </c>
      <c r="B378" s="14" t="s">
        <v>73</v>
      </c>
      <c r="C378" s="161">
        <v>85</v>
      </c>
      <c r="D378" s="154">
        <f>+'Cover Sheet'!$B$30</f>
        <v>0.34</v>
      </c>
      <c r="E378" s="224">
        <f>+C378*(1-D378)</f>
        <v>56.099999999999994</v>
      </c>
    </row>
    <row r="379" spans="1:5" s="222" customFormat="1">
      <c r="A379" s="33"/>
      <c r="B379" s="33" t="s">
        <v>74</v>
      </c>
      <c r="C379" s="187"/>
      <c r="D379" s="160"/>
      <c r="E379" s="224"/>
    </row>
    <row r="380" spans="1:5" s="222" customFormat="1">
      <c r="A380" s="8" t="s">
        <v>40</v>
      </c>
      <c r="B380" s="14" t="s">
        <v>75</v>
      </c>
      <c r="C380" s="161">
        <v>840</v>
      </c>
      <c r="D380" s="154">
        <f>+'Cover Sheet'!$B$30</f>
        <v>0.34</v>
      </c>
      <c r="E380" s="224">
        <f>+C380*(1-D380)</f>
        <v>554.4</v>
      </c>
    </row>
    <row r="381" spans="1:5" s="222" customFormat="1">
      <c r="A381" s="33"/>
      <c r="B381" s="33" t="s">
        <v>76</v>
      </c>
      <c r="C381" s="187"/>
      <c r="D381" s="160"/>
      <c r="E381" s="224"/>
    </row>
    <row r="382" spans="1:5" s="222" customFormat="1">
      <c r="A382" s="8" t="s">
        <v>41</v>
      </c>
      <c r="B382" s="14" t="s">
        <v>77</v>
      </c>
      <c r="C382" s="161">
        <v>1654</v>
      </c>
      <c r="D382" s="154">
        <f>+'Cover Sheet'!$B$30</f>
        <v>0.34</v>
      </c>
      <c r="E382" s="224">
        <f>+C382*(1-D382)</f>
        <v>1091.6399999999999</v>
      </c>
    </row>
    <row r="383" spans="1:5" s="222" customFormat="1">
      <c r="A383" s="33"/>
      <c r="B383" s="33" t="s">
        <v>76</v>
      </c>
      <c r="C383" s="187"/>
      <c r="D383" s="160"/>
      <c r="E383" s="224"/>
    </row>
    <row r="384" spans="1:5" s="222" customFormat="1">
      <c r="A384" s="8" t="s">
        <v>78</v>
      </c>
      <c r="B384" s="14" t="s">
        <v>79</v>
      </c>
      <c r="C384" s="161">
        <v>882</v>
      </c>
      <c r="D384" s="154">
        <f>+'Cover Sheet'!$B$30</f>
        <v>0.34</v>
      </c>
      <c r="E384" s="224">
        <f>+C384*(1-D384)</f>
        <v>582.11999999999989</v>
      </c>
    </row>
    <row r="385" spans="1:5">
      <c r="B385" s="33" t="s">
        <v>80</v>
      </c>
      <c r="C385" s="187"/>
    </row>
    <row r="386" spans="1:5" ht="15.75" thickBot="1">
      <c r="A386" s="54"/>
      <c r="B386" s="64"/>
      <c r="C386" s="161"/>
      <c r="D386" s="157"/>
      <c r="E386" s="225"/>
    </row>
    <row r="387" spans="1:5">
      <c r="A387" s="123" t="s">
        <v>0</v>
      </c>
      <c r="B387" s="124" t="s">
        <v>2</v>
      </c>
      <c r="C387" s="412" t="s">
        <v>4</v>
      </c>
      <c r="D387" s="141" t="s">
        <v>727</v>
      </c>
      <c r="E387" s="414" t="s">
        <v>733</v>
      </c>
    </row>
    <row r="388" spans="1:5" ht="15.75" thickBot="1">
      <c r="A388" s="125" t="s">
        <v>1</v>
      </c>
      <c r="B388" s="126" t="s">
        <v>3</v>
      </c>
      <c r="C388" s="413"/>
      <c r="D388" s="142"/>
      <c r="E388" s="415"/>
    </row>
    <row r="389" spans="1:5">
      <c r="A389" s="263" t="s">
        <v>1073</v>
      </c>
      <c r="B389" s="35" t="s">
        <v>1074</v>
      </c>
      <c r="C389" s="174">
        <v>51247</v>
      </c>
      <c r="D389" s="154">
        <f>+'Cover Sheet'!$B$30</f>
        <v>0.34</v>
      </c>
      <c r="E389" s="224">
        <f>+C389*(1-D389)</f>
        <v>33823.019999999997</v>
      </c>
    </row>
    <row r="390" spans="1:5">
      <c r="A390" s="342" t="s">
        <v>1075</v>
      </c>
      <c r="B390" s="35" t="s">
        <v>1068</v>
      </c>
      <c r="C390" s="174">
        <v>58314</v>
      </c>
      <c r="D390" s="154">
        <f>+'Cover Sheet'!$B$30</f>
        <v>0.34</v>
      </c>
      <c r="E390" s="224">
        <f>+C390*(1-D390)</f>
        <v>38487.24</v>
      </c>
    </row>
    <row r="391" spans="1:5">
      <c r="A391" s="263"/>
      <c r="B391" s="248"/>
      <c r="C391" s="174"/>
      <c r="D391" s="154"/>
    </row>
    <row r="392" spans="1:5">
      <c r="A392" s="263"/>
      <c r="B392" s="64"/>
      <c r="C392" s="44"/>
      <c r="D392" s="174"/>
    </row>
    <row r="393" spans="1:5">
      <c r="A393" s="263"/>
      <c r="B393" s="64"/>
      <c r="C393" s="174"/>
      <c r="D393" s="154"/>
    </row>
    <row r="394" spans="1:5">
      <c r="A394" s="263"/>
      <c r="B394" s="64"/>
      <c r="C394" s="174"/>
      <c r="D394" s="154"/>
    </row>
    <row r="395" spans="1:5">
      <c r="A395" s="263"/>
      <c r="B395" s="64"/>
      <c r="C395" s="174"/>
      <c r="D395" s="154"/>
    </row>
    <row r="396" spans="1:5">
      <c r="A396" s="263"/>
      <c r="B396" s="64"/>
      <c r="C396" s="174"/>
      <c r="D396" s="154"/>
    </row>
    <row r="397" spans="1:5">
      <c r="A397" s="263"/>
      <c r="B397" s="64"/>
      <c r="C397" s="174"/>
      <c r="D397" s="154"/>
    </row>
    <row r="398" spans="1:5">
      <c r="A398" s="263"/>
      <c r="B398" s="64"/>
      <c r="C398" s="174"/>
      <c r="D398" s="154"/>
    </row>
    <row r="399" spans="1:5" ht="15.75" thickBot="1">
      <c r="A399" s="263"/>
      <c r="B399" s="272"/>
    </row>
    <row r="400" spans="1:5">
      <c r="A400" s="123" t="s">
        <v>0</v>
      </c>
      <c r="B400" s="124" t="s">
        <v>48</v>
      </c>
      <c r="C400" s="412" t="s">
        <v>4</v>
      </c>
      <c r="D400" s="141" t="s">
        <v>727</v>
      </c>
      <c r="E400" s="414" t="s">
        <v>733</v>
      </c>
    </row>
    <row r="401" spans="1:5" ht="15.75" thickBot="1">
      <c r="A401" s="125" t="s">
        <v>1</v>
      </c>
      <c r="B401" s="126" t="s">
        <v>3</v>
      </c>
      <c r="C401" s="413"/>
      <c r="D401" s="142"/>
      <c r="E401" s="415"/>
    </row>
    <row r="402" spans="1:5">
      <c r="B402" s="272"/>
    </row>
    <row r="403" spans="1:5">
      <c r="A403" s="263" t="s">
        <v>49</v>
      </c>
      <c r="B403" s="64" t="s">
        <v>61</v>
      </c>
      <c r="C403" s="267">
        <v>9795</v>
      </c>
      <c r="D403" s="154">
        <f>+'Cover Sheet'!$B$30</f>
        <v>0.34</v>
      </c>
      <c r="E403" s="224">
        <f>+C403*(1-D403)</f>
        <v>6464.6999999999989</v>
      </c>
    </row>
    <row r="404" spans="1:5">
      <c r="A404" s="263" t="s">
        <v>50</v>
      </c>
      <c r="B404" s="264" t="s">
        <v>62</v>
      </c>
      <c r="C404" s="267">
        <v>6108</v>
      </c>
      <c r="D404" s="154">
        <f>+'Cover Sheet'!$B$30</f>
        <v>0.34</v>
      </c>
      <c r="E404" s="224">
        <f>+C404*(1-D404)</f>
        <v>4031.2799999999993</v>
      </c>
    </row>
    <row r="405" spans="1:5">
      <c r="A405" s="263" t="s">
        <v>51</v>
      </c>
      <c r="B405" s="264" t="s">
        <v>63</v>
      </c>
      <c r="C405" s="267">
        <v>4835</v>
      </c>
      <c r="D405" s="154">
        <f>+'Cover Sheet'!$B$30</f>
        <v>0.34</v>
      </c>
      <c r="E405" s="224">
        <f>+C405*(1-D405)</f>
        <v>3191.0999999999995</v>
      </c>
    </row>
    <row r="406" spans="1:5">
      <c r="B406" s="272"/>
    </row>
    <row r="407" spans="1:5">
      <c r="A407" s="298" t="s">
        <v>52</v>
      </c>
      <c r="B407" s="59" t="s">
        <v>53</v>
      </c>
      <c r="C407" s="199" t="s">
        <v>54</v>
      </c>
      <c r="D407" s="159"/>
    </row>
    <row r="408" spans="1:5" ht="30">
      <c r="A408" s="362" t="s">
        <v>55</v>
      </c>
      <c r="B408" s="57" t="s">
        <v>55</v>
      </c>
      <c r="C408" s="296" t="s">
        <v>55</v>
      </c>
    </row>
    <row r="409" spans="1:5">
      <c r="A409" s="362" t="s">
        <v>64</v>
      </c>
      <c r="B409" s="57" t="s">
        <v>64</v>
      </c>
      <c r="C409" s="296" t="s">
        <v>981</v>
      </c>
    </row>
    <row r="410" spans="1:5">
      <c r="A410" s="362" t="s">
        <v>23</v>
      </c>
      <c r="B410" s="57" t="s">
        <v>23</v>
      </c>
      <c r="C410" s="296" t="s">
        <v>23</v>
      </c>
    </row>
    <row r="411" spans="1:5">
      <c r="A411" s="44"/>
      <c r="B411" s="57" t="s">
        <v>24</v>
      </c>
      <c r="C411" s="296" t="s">
        <v>24</v>
      </c>
    </row>
    <row r="412" spans="1:5" ht="30">
      <c r="A412" s="298"/>
      <c r="B412" s="57" t="s">
        <v>25</v>
      </c>
      <c r="C412" s="296" t="s">
        <v>25</v>
      </c>
    </row>
    <row r="413" spans="1:5">
      <c r="A413" s="295"/>
      <c r="B413" s="57" t="s">
        <v>26</v>
      </c>
      <c r="C413" s="296" t="s">
        <v>26</v>
      </c>
    </row>
    <row r="414" spans="1:5">
      <c r="A414" s="295"/>
      <c r="B414" s="57"/>
      <c r="C414" s="296" t="s">
        <v>60</v>
      </c>
    </row>
    <row r="415" spans="1:5" ht="30">
      <c r="A415" s="295"/>
      <c r="B415" s="57"/>
      <c r="C415" s="296" t="s">
        <v>92</v>
      </c>
    </row>
    <row r="416" spans="1:5" ht="30">
      <c r="A416" s="295"/>
      <c r="B416" s="57"/>
      <c r="C416" s="296" t="s">
        <v>58</v>
      </c>
    </row>
    <row r="417" spans="1:5">
      <c r="A417" s="295"/>
      <c r="B417" s="57"/>
      <c r="C417" s="296"/>
    </row>
    <row r="418" spans="1:5" ht="15.75" thickBot="1">
      <c r="B418" s="272"/>
    </row>
    <row r="419" spans="1:5">
      <c r="A419" s="123" t="s">
        <v>0</v>
      </c>
      <c r="B419" s="124" t="s">
        <v>18</v>
      </c>
      <c r="C419" s="412" t="s">
        <v>4</v>
      </c>
      <c r="D419" s="141" t="s">
        <v>727</v>
      </c>
      <c r="E419" s="414" t="s">
        <v>733</v>
      </c>
    </row>
    <row r="420" spans="1:5" ht="15.75" thickBot="1">
      <c r="A420" s="125" t="s">
        <v>1</v>
      </c>
      <c r="B420" s="126" t="s">
        <v>3</v>
      </c>
      <c r="C420" s="413"/>
      <c r="D420" s="142"/>
      <c r="E420" s="415"/>
    </row>
    <row r="421" spans="1:5">
      <c r="B421" s="272"/>
    </row>
    <row r="422" spans="1:5">
      <c r="A422" s="263" t="s">
        <v>19</v>
      </c>
      <c r="B422" s="264" t="s">
        <v>66</v>
      </c>
      <c r="C422" s="267">
        <v>3359</v>
      </c>
      <c r="D422" s="154">
        <f>+'Cover Sheet'!$B$30</f>
        <v>0.34</v>
      </c>
      <c r="E422" s="224">
        <f>+C422*(1-D422)</f>
        <v>2216.9399999999996</v>
      </c>
    </row>
    <row r="423" spans="1:5">
      <c r="B423" s="272"/>
      <c r="D423" s="154"/>
    </row>
    <row r="424" spans="1:5">
      <c r="A424" s="58"/>
      <c r="B424" s="59" t="s">
        <v>20</v>
      </c>
      <c r="C424" s="199"/>
      <c r="D424" s="159"/>
    </row>
    <row r="425" spans="1:5">
      <c r="A425" s="295"/>
      <c r="B425" s="57" t="s">
        <v>21</v>
      </c>
      <c r="C425" s="296"/>
    </row>
    <row r="426" spans="1:5">
      <c r="A426" s="295"/>
      <c r="B426" s="57" t="s">
        <v>64</v>
      </c>
      <c r="C426" s="296"/>
    </row>
    <row r="427" spans="1:5">
      <c r="A427" s="295"/>
      <c r="B427" s="57" t="s">
        <v>23</v>
      </c>
      <c r="C427" s="296"/>
    </row>
    <row r="428" spans="1:5" ht="15.75" thickBot="1">
      <c r="A428" s="295"/>
      <c r="B428" s="57"/>
      <c r="C428" s="296"/>
    </row>
    <row r="429" spans="1:5">
      <c r="A429" s="123" t="s">
        <v>0</v>
      </c>
      <c r="B429" s="124" t="s">
        <v>27</v>
      </c>
      <c r="C429" s="412" t="s">
        <v>4</v>
      </c>
      <c r="D429" s="141" t="s">
        <v>727</v>
      </c>
      <c r="E429" s="414" t="s">
        <v>733</v>
      </c>
    </row>
    <row r="430" spans="1:5" ht="15.75" thickBot="1">
      <c r="A430" s="125" t="s">
        <v>1</v>
      </c>
      <c r="B430" s="126" t="s">
        <v>3</v>
      </c>
      <c r="C430" s="413"/>
      <c r="D430" s="142"/>
      <c r="E430" s="415"/>
    </row>
    <row r="431" spans="1:5">
      <c r="B431" s="272"/>
    </row>
    <row r="432" spans="1:5" ht="15.75" customHeight="1">
      <c r="A432" s="263" t="s">
        <v>29</v>
      </c>
      <c r="B432" s="264" t="s">
        <v>68</v>
      </c>
      <c r="C432" s="267">
        <v>1260</v>
      </c>
      <c r="D432" s="154">
        <f>+'Cover Sheet'!$B$30</f>
        <v>0.34</v>
      </c>
      <c r="E432" s="224">
        <f>+C432*(1-D432)</f>
        <v>831.59999999999991</v>
      </c>
    </row>
    <row r="433" spans="1:5">
      <c r="B433" s="272"/>
      <c r="C433" s="271"/>
    </row>
    <row r="434" spans="1:5">
      <c r="A434" s="58"/>
      <c r="B434" s="59" t="s">
        <v>32</v>
      </c>
      <c r="C434" s="199"/>
      <c r="D434" s="159"/>
    </row>
    <row r="435" spans="1:5">
      <c r="A435" s="295"/>
      <c r="B435" s="57" t="s">
        <v>22</v>
      </c>
      <c r="C435" s="296"/>
    </row>
    <row r="436" spans="1:5">
      <c r="A436" s="295"/>
      <c r="B436" s="57" t="s">
        <v>64</v>
      </c>
      <c r="C436" s="296"/>
    </row>
    <row r="437" spans="1:5">
      <c r="A437" s="295"/>
      <c r="B437" s="57" t="s">
        <v>25</v>
      </c>
      <c r="C437" s="296"/>
    </row>
    <row r="438" spans="1:5" ht="15" customHeight="1">
      <c r="A438" s="295"/>
      <c r="B438" s="57"/>
      <c r="C438" s="296"/>
    </row>
    <row r="439" spans="1:5">
      <c r="B439" s="416" t="s">
        <v>831</v>
      </c>
      <c r="C439" s="417"/>
    </row>
    <row r="440" spans="1:5">
      <c r="B440" s="416"/>
      <c r="C440" s="417"/>
    </row>
    <row r="441" spans="1:5" ht="15.75" thickBot="1">
      <c r="B441" s="297"/>
      <c r="C441" s="296"/>
    </row>
    <row r="442" spans="1:5">
      <c r="A442" s="123" t="s">
        <v>0</v>
      </c>
      <c r="B442" s="124" t="s">
        <v>6</v>
      </c>
      <c r="C442" s="412" t="s">
        <v>4</v>
      </c>
      <c r="D442" s="141" t="s">
        <v>727</v>
      </c>
      <c r="E442" s="414" t="s">
        <v>733</v>
      </c>
    </row>
    <row r="443" spans="1:5" ht="15.75" thickBot="1">
      <c r="A443" s="125" t="s">
        <v>1</v>
      </c>
      <c r="B443" s="126" t="s">
        <v>3</v>
      </c>
      <c r="C443" s="413"/>
      <c r="D443" s="142"/>
      <c r="E443" s="415"/>
    </row>
    <row r="444" spans="1:5">
      <c r="A444" s="65"/>
      <c r="B444" s="66"/>
      <c r="C444" s="175"/>
      <c r="D444" s="155"/>
      <c r="E444" s="169"/>
    </row>
    <row r="445" spans="1:5">
      <c r="B445" s="75" t="s">
        <v>34</v>
      </c>
    </row>
    <row r="446" spans="1:5">
      <c r="A446" s="54" t="s">
        <v>35</v>
      </c>
      <c r="B446" s="64" t="s">
        <v>70</v>
      </c>
      <c r="C446" s="267">
        <v>1845</v>
      </c>
      <c r="D446" s="154">
        <f>+'Cover Sheet'!$B$30</f>
        <v>0.34</v>
      </c>
      <c r="E446" s="225">
        <f>+C446*(1-D446)</f>
        <v>1217.6999999999998</v>
      </c>
    </row>
    <row r="447" spans="1:5">
      <c r="A447" s="152"/>
      <c r="B447" s="219" t="s">
        <v>93</v>
      </c>
      <c r="C447" s="271"/>
      <c r="D447" s="156"/>
      <c r="E447" s="225"/>
    </row>
    <row r="448" spans="1:5">
      <c r="A448" s="54" t="s">
        <v>36</v>
      </c>
      <c r="B448" s="64" t="s">
        <v>71</v>
      </c>
      <c r="C448" s="267">
        <v>945</v>
      </c>
      <c r="D448" s="154">
        <f>+'Cover Sheet'!$B$30</f>
        <v>0.34</v>
      </c>
      <c r="E448" s="225">
        <f>+C448*(1-D448)</f>
        <v>623.69999999999993</v>
      </c>
    </row>
    <row r="449" spans="1:5" ht="45">
      <c r="A449" s="222"/>
      <c r="B449" s="220" t="s">
        <v>1019</v>
      </c>
      <c r="C449" s="271"/>
      <c r="D449" s="156"/>
      <c r="E449" s="225"/>
    </row>
    <row r="450" spans="1:5">
      <c r="A450" s="54" t="s">
        <v>43</v>
      </c>
      <c r="B450" s="64" t="s">
        <v>870</v>
      </c>
      <c r="C450" s="267">
        <v>415</v>
      </c>
      <c r="D450" s="154">
        <f>+'Cover Sheet'!$B$30</f>
        <v>0.34</v>
      </c>
      <c r="E450" s="225">
        <f>+C450*(1-D450)</f>
        <v>273.89999999999998</v>
      </c>
    </row>
    <row r="451" spans="1:5">
      <c r="A451" s="222"/>
      <c r="B451" s="230" t="s">
        <v>1016</v>
      </c>
      <c r="C451" s="271"/>
      <c r="D451" s="156"/>
      <c r="E451" s="225"/>
    </row>
    <row r="452" spans="1:5">
      <c r="A452" s="222"/>
      <c r="B452" s="220"/>
      <c r="C452" s="271"/>
      <c r="D452" s="156"/>
      <c r="E452" s="225"/>
    </row>
    <row r="453" spans="1:5">
      <c r="B453" s="170" t="s">
        <v>96</v>
      </c>
      <c r="C453" s="271"/>
      <c r="D453" s="156"/>
      <c r="E453" s="225"/>
    </row>
    <row r="454" spans="1:5">
      <c r="A454" s="54" t="s">
        <v>816</v>
      </c>
      <c r="B454" s="64" t="s">
        <v>82</v>
      </c>
      <c r="C454" s="267">
        <v>314</v>
      </c>
      <c r="D454" s="154">
        <f>+'Cover Sheet'!$B$30</f>
        <v>0.34</v>
      </c>
      <c r="E454" s="225">
        <f>+C454*(1-D454)</f>
        <v>207.23999999999998</v>
      </c>
    </row>
    <row r="455" spans="1:5">
      <c r="A455" s="152"/>
      <c r="B455" s="237" t="s">
        <v>97</v>
      </c>
      <c r="C455" s="271"/>
      <c r="D455" s="156"/>
      <c r="E455" s="225"/>
    </row>
    <row r="456" spans="1:5">
      <c r="A456" s="54" t="s">
        <v>817</v>
      </c>
      <c r="B456" s="64" t="s">
        <v>84</v>
      </c>
      <c r="C456" s="267">
        <v>417</v>
      </c>
      <c r="D456" s="154">
        <f>+'Cover Sheet'!$B$30</f>
        <v>0.34</v>
      </c>
      <c r="E456" s="225">
        <f>+C456*(1-D456)</f>
        <v>275.21999999999997</v>
      </c>
    </row>
    <row r="457" spans="1:5">
      <c r="A457" s="152"/>
      <c r="B457" s="237" t="s">
        <v>97</v>
      </c>
      <c r="C457" s="271"/>
      <c r="D457" s="156"/>
      <c r="E457" s="225"/>
    </row>
    <row r="458" spans="1:5">
      <c r="A458" s="152"/>
      <c r="B458" s="237" t="s">
        <v>155</v>
      </c>
      <c r="C458" s="271"/>
      <c r="D458" s="156"/>
      <c r="E458" s="225"/>
    </row>
    <row r="459" spans="1:5">
      <c r="A459" s="152"/>
      <c r="B459" s="237" t="s">
        <v>86</v>
      </c>
      <c r="C459" s="271"/>
      <c r="D459" s="156"/>
      <c r="E459" s="225"/>
    </row>
    <row r="460" spans="1:5">
      <c r="A460" s="263" t="s">
        <v>59</v>
      </c>
      <c r="B460" s="264" t="s">
        <v>56</v>
      </c>
      <c r="C460" s="267">
        <v>1883</v>
      </c>
      <c r="D460" s="154">
        <f>+'Cover Sheet'!$B$30</f>
        <v>0.34</v>
      </c>
      <c r="E460" s="224">
        <f>+C460*(1-D460)</f>
        <v>1242.7799999999997</v>
      </c>
    </row>
    <row r="461" spans="1:5">
      <c r="B461" s="265" t="s">
        <v>98</v>
      </c>
      <c r="C461" s="271"/>
    </row>
    <row r="462" spans="1:5">
      <c r="A462" s="263" t="s">
        <v>43</v>
      </c>
      <c r="B462" s="265" t="s">
        <v>99</v>
      </c>
      <c r="C462" s="271"/>
    </row>
    <row r="463" spans="1:5">
      <c r="B463" s="265" t="s">
        <v>100</v>
      </c>
      <c r="C463" s="271"/>
    </row>
    <row r="464" spans="1:5">
      <c r="B464" s="265" t="s">
        <v>101</v>
      </c>
      <c r="C464" s="271"/>
    </row>
    <row r="465" spans="1:5">
      <c r="A465" s="264" t="s">
        <v>786</v>
      </c>
      <c r="B465" s="264" t="s">
        <v>88</v>
      </c>
      <c r="C465" s="267">
        <v>205</v>
      </c>
      <c r="D465" s="154">
        <f>+'Cover Sheet'!$B$30</f>
        <v>0.34</v>
      </c>
      <c r="E465" s="224">
        <f>+C465*(1-D465)</f>
        <v>135.29999999999998</v>
      </c>
    </row>
    <row r="466" spans="1:5">
      <c r="A466" s="264"/>
      <c r="B466" s="265" t="s">
        <v>913</v>
      </c>
      <c r="C466" s="267"/>
      <c r="D466" s="154"/>
    </row>
    <row r="467" spans="1:5">
      <c r="A467" s="264"/>
      <c r="B467" s="265" t="s">
        <v>914</v>
      </c>
      <c r="C467" s="267"/>
      <c r="D467" s="154"/>
    </row>
    <row r="468" spans="1:5">
      <c r="A468" s="263" t="s">
        <v>46</v>
      </c>
      <c r="B468" s="264" t="s">
        <v>57</v>
      </c>
      <c r="C468" s="267">
        <v>1582</v>
      </c>
      <c r="D468" s="154">
        <f>+'Cover Sheet'!$B$30</f>
        <v>0.34</v>
      </c>
      <c r="E468" s="224">
        <f>+C468*(1-D468)</f>
        <v>1044.1199999999999</v>
      </c>
    </row>
    <row r="469" spans="1:5">
      <c r="B469" s="10" t="s">
        <v>102</v>
      </c>
      <c r="C469" s="271"/>
    </row>
    <row r="470" spans="1:5">
      <c r="B470" s="10" t="s">
        <v>103</v>
      </c>
      <c r="C470" s="271"/>
    </row>
    <row r="471" spans="1:5">
      <c r="A471" s="263" t="s">
        <v>47</v>
      </c>
      <c r="B471" s="264" t="s">
        <v>58</v>
      </c>
      <c r="C471" s="267">
        <v>468</v>
      </c>
      <c r="D471" s="154">
        <f>+'Cover Sheet'!$B$30</f>
        <v>0.34</v>
      </c>
      <c r="E471" s="224">
        <f>+C471*(1-D471)</f>
        <v>308.87999999999994</v>
      </c>
    </row>
    <row r="472" spans="1:5">
      <c r="B472" s="10" t="s">
        <v>44</v>
      </c>
      <c r="C472" s="271"/>
      <c r="D472" s="154" t="s">
        <v>43</v>
      </c>
      <c r="E472" s="224" t="s">
        <v>43</v>
      </c>
    </row>
    <row r="473" spans="1:5">
      <c r="B473" s="10" t="s">
        <v>104</v>
      </c>
      <c r="C473" s="271"/>
    </row>
    <row r="474" spans="1:5" s="392" customFormat="1">
      <c r="A474" s="390" t="s">
        <v>1414</v>
      </c>
      <c r="B474" s="390" t="s">
        <v>1413</v>
      </c>
      <c r="C474" s="365">
        <v>495</v>
      </c>
      <c r="D474" s="154">
        <f>'Cover Sheet'!B30</f>
        <v>0.34</v>
      </c>
      <c r="E474" s="224">
        <f t="shared" ref="E474" si="9">+C474*(1-D474)</f>
        <v>326.7</v>
      </c>
    </row>
    <row r="475" spans="1:5">
      <c r="A475" s="342" t="s">
        <v>1396</v>
      </c>
      <c r="B475" s="342" t="s">
        <v>1397</v>
      </c>
      <c r="C475" s="365">
        <v>595</v>
      </c>
      <c r="D475" s="154">
        <f>'Cover Sheet'!B30</f>
        <v>0.34</v>
      </c>
      <c r="E475" s="224">
        <f t="shared" ref="E475" si="10">+C475*(1-D475)</f>
        <v>392.69999999999993</v>
      </c>
    </row>
    <row r="476" spans="1:5">
      <c r="A476" s="342"/>
      <c r="B476" s="342"/>
      <c r="C476" s="365"/>
      <c r="D476" s="154"/>
    </row>
    <row r="477" spans="1:5">
      <c r="B477" s="170" t="s">
        <v>37</v>
      </c>
      <c r="C477" s="271"/>
      <c r="D477" s="156"/>
      <c r="E477" s="225"/>
    </row>
    <row r="478" spans="1:5">
      <c r="B478" s="151" t="s">
        <v>72</v>
      </c>
      <c r="C478" s="271"/>
      <c r="D478" s="156"/>
      <c r="E478" s="225"/>
    </row>
    <row r="479" spans="1:5">
      <c r="A479" s="54" t="s">
        <v>39</v>
      </c>
      <c r="B479" s="64" t="s">
        <v>73</v>
      </c>
      <c r="C479" s="267">
        <v>85</v>
      </c>
      <c r="D479" s="154">
        <f>+'Cover Sheet'!$B$30</f>
        <v>0.34</v>
      </c>
      <c r="E479" s="225">
        <f>+C479*(1-D479)</f>
        <v>56.099999999999994</v>
      </c>
    </row>
    <row r="480" spans="1:5">
      <c r="A480" s="152"/>
      <c r="B480" s="152" t="s">
        <v>94</v>
      </c>
      <c r="C480" s="271"/>
      <c r="D480" s="156"/>
      <c r="E480" s="225"/>
    </row>
    <row r="481" spans="1:5">
      <c r="A481" s="54" t="s">
        <v>40</v>
      </c>
      <c r="B481" s="64" t="s">
        <v>75</v>
      </c>
      <c r="C481" s="267">
        <v>840</v>
      </c>
      <c r="D481" s="154">
        <f>+'Cover Sheet'!$B$30</f>
        <v>0.34</v>
      </c>
      <c r="E481" s="225">
        <f>+C481*(1-D481)</f>
        <v>554.4</v>
      </c>
    </row>
    <row r="482" spans="1:5">
      <c r="A482" s="152"/>
      <c r="B482" s="152" t="s">
        <v>95</v>
      </c>
      <c r="C482" s="271"/>
      <c r="D482" s="156"/>
      <c r="E482" s="225"/>
    </row>
    <row r="483" spans="1:5">
      <c r="A483" s="54" t="s">
        <v>41</v>
      </c>
      <c r="B483" s="64" t="s">
        <v>77</v>
      </c>
      <c r="C483" s="267">
        <v>1654</v>
      </c>
      <c r="D483" s="154">
        <f>+'Cover Sheet'!$B$30</f>
        <v>0.34</v>
      </c>
      <c r="E483" s="225">
        <f>+C483*(1-D483)</f>
        <v>1091.6399999999999</v>
      </c>
    </row>
    <row r="484" spans="1:5">
      <c r="A484" s="152"/>
      <c r="B484" s="152" t="s">
        <v>95</v>
      </c>
      <c r="C484" s="271"/>
      <c r="D484" s="156"/>
      <c r="E484" s="225"/>
    </row>
    <row r="485" spans="1:5">
      <c r="A485" s="54" t="s">
        <v>78</v>
      </c>
      <c r="B485" s="64" t="s">
        <v>79</v>
      </c>
      <c r="C485" s="267">
        <v>882</v>
      </c>
      <c r="D485" s="154">
        <f>+'Cover Sheet'!$B$30</f>
        <v>0.34</v>
      </c>
      <c r="E485" s="225">
        <f>+C485*(1-D485)</f>
        <v>582.11999999999989</v>
      </c>
    </row>
    <row r="486" spans="1:5">
      <c r="A486" s="152"/>
      <c r="B486" s="152" t="s">
        <v>95</v>
      </c>
      <c r="C486" s="271"/>
      <c r="D486" s="156"/>
      <c r="E486" s="225"/>
    </row>
    <row r="487" spans="1:5">
      <c r="A487" s="54"/>
      <c r="B487" s="64"/>
      <c r="C487" s="267"/>
      <c r="D487" s="157"/>
      <c r="E487" s="225"/>
    </row>
    <row r="488" spans="1:5" ht="15.75" thickBot="1"/>
    <row r="489" spans="1:5">
      <c r="A489" s="123" t="s">
        <v>0</v>
      </c>
      <c r="B489" s="124" t="s">
        <v>2</v>
      </c>
      <c r="C489" s="412" t="s">
        <v>4</v>
      </c>
      <c r="D489" s="141" t="s">
        <v>727</v>
      </c>
      <c r="E489" s="414" t="s">
        <v>733</v>
      </c>
    </row>
    <row r="490" spans="1:5" ht="15.75" thickBot="1">
      <c r="A490" s="125" t="s">
        <v>1</v>
      </c>
      <c r="B490" s="126" t="s">
        <v>3</v>
      </c>
      <c r="C490" s="413"/>
      <c r="D490" s="142"/>
      <c r="E490" s="415"/>
    </row>
    <row r="491" spans="1:5">
      <c r="A491" s="54"/>
      <c r="B491" s="219"/>
      <c r="C491" s="187"/>
      <c r="D491" s="156"/>
      <c r="E491" s="225"/>
    </row>
    <row r="492" spans="1:5">
      <c r="A492" s="8" t="s">
        <v>1076</v>
      </c>
      <c r="B492" s="35" t="s">
        <v>1067</v>
      </c>
      <c r="C492" s="174">
        <v>67686</v>
      </c>
      <c r="D492" s="154">
        <f>+'Cover Sheet'!$B$30</f>
        <v>0.34</v>
      </c>
      <c r="E492" s="224">
        <f>+C492*(1-D492)</f>
        <v>44672.759999999995</v>
      </c>
    </row>
    <row r="493" spans="1:5">
      <c r="A493" s="8"/>
      <c r="B493" s="64"/>
      <c r="C493" s="174"/>
      <c r="D493" s="154"/>
    </row>
    <row r="494" spans="1:5">
      <c r="A494" s="8"/>
      <c r="B494" s="64"/>
      <c r="C494" s="174"/>
      <c r="D494" s="154"/>
    </row>
    <row r="495" spans="1:5">
      <c r="A495" s="8"/>
      <c r="B495" s="64"/>
      <c r="C495" s="174"/>
      <c r="D495" s="154"/>
    </row>
    <row r="496" spans="1:5">
      <c r="A496" s="8"/>
      <c r="B496" s="64"/>
      <c r="C496" s="174"/>
      <c r="D496" s="154"/>
    </row>
    <row r="497" spans="1:5">
      <c r="A497" s="8"/>
      <c r="B497" s="64"/>
      <c r="C497" s="161"/>
      <c r="D497" s="157"/>
    </row>
    <row r="498" spans="1:5">
      <c r="A498" s="8"/>
      <c r="B498" s="64"/>
      <c r="C498" s="174"/>
      <c r="D498" s="154"/>
    </row>
    <row r="499" spans="1:5">
      <c r="A499" s="8"/>
      <c r="B499" s="64"/>
      <c r="C499" s="174"/>
      <c r="D499" s="154"/>
    </row>
    <row r="500" spans="1:5">
      <c r="A500" s="8"/>
      <c r="B500" s="64"/>
      <c r="C500" s="174"/>
      <c r="D500" s="154"/>
    </row>
    <row r="501" spans="1:5" ht="15.75" thickBot="1"/>
    <row r="502" spans="1:5">
      <c r="A502" s="123" t="s">
        <v>0</v>
      </c>
      <c r="B502" s="124" t="s">
        <v>48</v>
      </c>
      <c r="C502" s="412" t="s">
        <v>4</v>
      </c>
      <c r="D502" s="141" t="s">
        <v>727</v>
      </c>
      <c r="E502" s="414" t="s">
        <v>733</v>
      </c>
    </row>
    <row r="503" spans="1:5" ht="15.75" thickBot="1">
      <c r="A503" s="125" t="s">
        <v>1</v>
      </c>
      <c r="B503" s="126" t="s">
        <v>3</v>
      </c>
      <c r="C503" s="413"/>
      <c r="D503" s="142"/>
      <c r="E503" s="415"/>
    </row>
    <row r="505" spans="1:5">
      <c r="A505" s="8" t="s">
        <v>818</v>
      </c>
      <c r="B505" s="14" t="s">
        <v>61</v>
      </c>
      <c r="C505" s="161">
        <v>8760</v>
      </c>
      <c r="D505" s="154">
        <f>+'Cover Sheet'!$B$30</f>
        <v>0.34</v>
      </c>
      <c r="E505" s="224">
        <f>+C505*(1-D505)</f>
        <v>5781.5999999999995</v>
      </c>
    </row>
    <row r="506" spans="1:5">
      <c r="A506" s="8" t="s">
        <v>819</v>
      </c>
      <c r="B506" s="14" t="s">
        <v>62</v>
      </c>
      <c r="C506" s="161">
        <v>6426</v>
      </c>
      <c r="D506" s="154">
        <f>+'Cover Sheet'!$B$30</f>
        <v>0.34</v>
      </c>
      <c r="E506" s="224">
        <f>+C506*(1-D506)</f>
        <v>4241.16</v>
      </c>
    </row>
    <row r="507" spans="1:5">
      <c r="A507" s="8" t="s">
        <v>820</v>
      </c>
      <c r="B507" s="14" t="s">
        <v>63</v>
      </c>
      <c r="C507" s="161">
        <v>5153</v>
      </c>
      <c r="D507" s="154">
        <f>+'Cover Sheet'!$B$30</f>
        <v>0.34</v>
      </c>
      <c r="E507" s="224">
        <f>+C507*(1-D507)</f>
        <v>3400.9799999999996</v>
      </c>
    </row>
    <row r="508" spans="1:5">
      <c r="A508" s="8"/>
      <c r="B508" s="14"/>
      <c r="C508" s="161"/>
      <c r="D508" s="154"/>
    </row>
    <row r="509" spans="1:5">
      <c r="A509" s="58" t="s">
        <v>52</v>
      </c>
      <c r="B509" s="59" t="s">
        <v>53</v>
      </c>
      <c r="C509" s="199" t="s">
        <v>54</v>
      </c>
      <c r="D509" s="44"/>
    </row>
    <row r="510" spans="1:5" ht="30">
      <c r="A510" s="362" t="s">
        <v>55</v>
      </c>
      <c r="B510" s="57" t="s">
        <v>55</v>
      </c>
      <c r="C510" s="243" t="s">
        <v>55</v>
      </c>
      <c r="D510" s="44"/>
    </row>
    <row r="511" spans="1:5" ht="16.5" customHeight="1">
      <c r="A511" s="362" t="s">
        <v>64</v>
      </c>
      <c r="B511" s="57" t="s">
        <v>981</v>
      </c>
      <c r="C511" s="243" t="s">
        <v>981</v>
      </c>
      <c r="D511" s="44"/>
    </row>
    <row r="512" spans="1:5">
      <c r="A512" s="362" t="s">
        <v>23</v>
      </c>
      <c r="B512" s="57" t="s">
        <v>23</v>
      </c>
      <c r="C512" s="243" t="s">
        <v>23</v>
      </c>
      <c r="D512" s="44"/>
    </row>
    <row r="513" spans="1:5">
      <c r="A513" s="44"/>
      <c r="B513" s="57" t="s">
        <v>24</v>
      </c>
      <c r="C513" s="243" t="s">
        <v>24</v>
      </c>
      <c r="D513" s="44"/>
    </row>
    <row r="514" spans="1:5" ht="30">
      <c r="A514" s="44"/>
      <c r="B514" s="57" t="s">
        <v>25</v>
      </c>
      <c r="C514" s="243" t="s">
        <v>25</v>
      </c>
      <c r="D514" s="44"/>
    </row>
    <row r="515" spans="1:5">
      <c r="A515" s="44"/>
      <c r="B515" s="57" t="s">
        <v>26</v>
      </c>
      <c r="C515" s="243" t="s">
        <v>1011</v>
      </c>
      <c r="D515" s="44"/>
    </row>
    <row r="516" spans="1:5" ht="17.25" customHeight="1">
      <c r="A516" s="57"/>
      <c r="B516" s="44"/>
      <c r="C516" s="243" t="s">
        <v>56</v>
      </c>
      <c r="D516" s="44"/>
    </row>
    <row r="517" spans="1:5" ht="30">
      <c r="A517" s="57"/>
      <c r="B517" s="222"/>
      <c r="C517" s="243" t="s">
        <v>58</v>
      </c>
      <c r="D517" s="44"/>
    </row>
    <row r="518" spans="1:5" ht="17.25" customHeight="1" thickBot="1">
      <c r="A518" s="57"/>
      <c r="B518" s="222"/>
      <c r="C518" s="243"/>
      <c r="D518" s="44"/>
    </row>
    <row r="519" spans="1:5">
      <c r="A519" s="123" t="s">
        <v>0</v>
      </c>
      <c r="B519" s="124" t="s">
        <v>27</v>
      </c>
      <c r="C519" s="412" t="s">
        <v>4</v>
      </c>
      <c r="D519" s="141" t="s">
        <v>727</v>
      </c>
      <c r="E519" s="414" t="s">
        <v>733</v>
      </c>
    </row>
    <row r="520" spans="1:5" ht="15.75" thickBot="1">
      <c r="A520" s="125" t="s">
        <v>1</v>
      </c>
      <c r="B520" s="126" t="s">
        <v>3</v>
      </c>
      <c r="C520" s="413"/>
      <c r="D520" s="142"/>
      <c r="E520" s="415"/>
    </row>
    <row r="522" spans="1:5">
      <c r="A522" s="8" t="s">
        <v>821</v>
      </c>
      <c r="B522" s="14" t="s">
        <v>68</v>
      </c>
      <c r="C522" s="161">
        <v>1578</v>
      </c>
      <c r="D522" s="154">
        <f>+'Cover Sheet'!$B$30</f>
        <v>0.34</v>
      </c>
      <c r="E522" s="224">
        <f>+C522*(1-D522)</f>
        <v>1041.4799999999998</v>
      </c>
    </row>
    <row r="523" spans="1:5">
      <c r="C523" s="187"/>
    </row>
    <row r="524" spans="1:5">
      <c r="A524" s="58"/>
      <c r="B524" s="58" t="s">
        <v>32</v>
      </c>
      <c r="C524" s="187"/>
    </row>
    <row r="525" spans="1:5">
      <c r="A525" s="242"/>
      <c r="B525" s="362" t="s">
        <v>64</v>
      </c>
      <c r="C525" s="187"/>
    </row>
    <row r="526" spans="1:5" ht="18.75" customHeight="1">
      <c r="A526" s="57"/>
      <c r="B526" s="367" t="s">
        <v>23</v>
      </c>
    </row>
    <row r="527" spans="1:5" ht="45">
      <c r="A527" s="242"/>
      <c r="B527" s="366" t="s">
        <v>831</v>
      </c>
    </row>
    <row r="528" spans="1:5" ht="15.75" thickBot="1">
      <c r="A528" s="281"/>
      <c r="B528" s="281"/>
      <c r="C528" s="281"/>
      <c r="D528" s="221"/>
    </row>
    <row r="529" spans="1:5">
      <c r="A529" s="123" t="s">
        <v>0</v>
      </c>
      <c r="B529" s="124" t="s">
        <v>6</v>
      </c>
      <c r="C529" s="412" t="s">
        <v>4</v>
      </c>
      <c r="D529" s="141" t="s">
        <v>727</v>
      </c>
      <c r="E529" s="414" t="s">
        <v>733</v>
      </c>
    </row>
    <row r="530" spans="1:5" ht="15.75" thickBot="1">
      <c r="A530" s="125" t="s">
        <v>1</v>
      </c>
      <c r="B530" s="126" t="s">
        <v>3</v>
      </c>
      <c r="C530" s="413"/>
      <c r="D530" s="142"/>
      <c r="E530" s="415"/>
    </row>
    <row r="531" spans="1:5">
      <c r="A531" s="62"/>
    </row>
    <row r="532" spans="1:5">
      <c r="A532" s="44"/>
      <c r="B532" s="75" t="s">
        <v>34</v>
      </c>
    </row>
    <row r="533" spans="1:5">
      <c r="A533" s="54" t="s">
        <v>822</v>
      </c>
      <c r="B533" s="64" t="s">
        <v>71</v>
      </c>
      <c r="C533" s="161">
        <v>945</v>
      </c>
      <c r="D533" s="154">
        <f>+'Cover Sheet'!$B$30</f>
        <v>0.34</v>
      </c>
      <c r="E533" s="225">
        <f>+C533*(1-D533)</f>
        <v>623.69999999999993</v>
      </c>
    </row>
    <row r="534" spans="1:5" ht="36.75">
      <c r="A534" s="152"/>
      <c r="B534" s="238" t="s">
        <v>1020</v>
      </c>
      <c r="C534" s="187"/>
      <c r="D534" s="156"/>
      <c r="E534" s="225"/>
    </row>
    <row r="535" spans="1:5">
      <c r="C535" s="187"/>
    </row>
    <row r="536" spans="1:5">
      <c r="A536" s="44"/>
      <c r="B536" s="170" t="s">
        <v>81</v>
      </c>
      <c r="C536" s="187"/>
      <c r="D536" s="156"/>
      <c r="E536" s="225"/>
    </row>
    <row r="537" spans="1:5">
      <c r="A537" s="54" t="s">
        <v>825</v>
      </c>
      <c r="B537" s="64" t="s">
        <v>82</v>
      </c>
      <c r="C537" s="161">
        <v>314</v>
      </c>
      <c r="D537" s="154">
        <f>+'Cover Sheet'!$B$30</f>
        <v>0.34</v>
      </c>
      <c r="E537" s="225">
        <f>+C537*(1-D537)</f>
        <v>207.23999999999998</v>
      </c>
    </row>
    <row r="538" spans="1:5">
      <c r="A538" s="54" t="s">
        <v>826</v>
      </c>
      <c r="B538" s="64" t="s">
        <v>84</v>
      </c>
      <c r="C538" s="161">
        <v>417</v>
      </c>
      <c r="D538" s="154">
        <f>+'Cover Sheet'!$B$30</f>
        <v>0.34</v>
      </c>
      <c r="E538" s="225">
        <f>+C538*(1-D538)</f>
        <v>275.21999999999997</v>
      </c>
    </row>
    <row r="539" spans="1:5">
      <c r="A539" s="152"/>
      <c r="B539" s="237" t="s">
        <v>156</v>
      </c>
      <c r="C539" s="187"/>
      <c r="D539" s="156"/>
      <c r="E539" s="225"/>
    </row>
    <row r="540" spans="1:5">
      <c r="A540" s="152"/>
      <c r="B540" s="237" t="s">
        <v>915</v>
      </c>
      <c r="C540" s="187"/>
      <c r="D540" s="156"/>
      <c r="E540" s="225"/>
    </row>
    <row r="541" spans="1:5">
      <c r="A541" s="152"/>
      <c r="B541" s="237" t="s">
        <v>157</v>
      </c>
      <c r="C541" s="187"/>
      <c r="D541" s="156"/>
      <c r="E541" s="225"/>
    </row>
    <row r="542" spans="1:5">
      <c r="A542" s="8" t="s">
        <v>827</v>
      </c>
      <c r="B542" s="14" t="s">
        <v>56</v>
      </c>
      <c r="C542" s="161">
        <v>1883</v>
      </c>
      <c r="D542" s="154">
        <f>+'Cover Sheet'!$B$30</f>
        <v>0.34</v>
      </c>
      <c r="E542" s="224">
        <f>+C542*(1-D542)</f>
        <v>1242.7799999999997</v>
      </c>
    </row>
    <row r="543" spans="1:5">
      <c r="A543" s="44"/>
      <c r="B543" s="10" t="s">
        <v>107</v>
      </c>
      <c r="C543" s="187"/>
    </row>
    <row r="544" spans="1:5" ht="24.75">
      <c r="A544" s="44"/>
      <c r="B544" s="55" t="s">
        <v>1399</v>
      </c>
      <c r="C544" s="187"/>
    </row>
    <row r="545" spans="1:5">
      <c r="A545" s="14" t="s">
        <v>833</v>
      </c>
      <c r="B545" s="14" t="s">
        <v>88</v>
      </c>
      <c r="C545" s="161">
        <v>205</v>
      </c>
      <c r="D545" s="154">
        <f>+'Cover Sheet'!$B$30</f>
        <v>0.34</v>
      </c>
      <c r="E545" s="224">
        <f>+C545*(1-D545)</f>
        <v>135.29999999999998</v>
      </c>
    </row>
    <row r="546" spans="1:5">
      <c r="A546" s="14"/>
      <c r="B546" s="237" t="s">
        <v>913</v>
      </c>
      <c r="C546" s="161"/>
      <c r="D546" s="154"/>
    </row>
    <row r="547" spans="1:5">
      <c r="A547" s="14"/>
      <c r="B547" s="237" t="s">
        <v>1400</v>
      </c>
      <c r="C547" s="161"/>
      <c r="D547" s="154"/>
    </row>
    <row r="548" spans="1:5">
      <c r="A548" s="8" t="s">
        <v>828</v>
      </c>
      <c r="B548" s="14" t="s">
        <v>58</v>
      </c>
      <c r="C548" s="161">
        <v>468</v>
      </c>
      <c r="D548" s="154">
        <f>+'Cover Sheet'!$B$30</f>
        <v>0.34</v>
      </c>
      <c r="E548" s="224">
        <f>+C548*(1-D548)</f>
        <v>308.87999999999994</v>
      </c>
    </row>
    <row r="549" spans="1:5">
      <c r="A549" s="8" t="s">
        <v>91</v>
      </c>
      <c r="B549" s="15" t="s">
        <v>44</v>
      </c>
      <c r="C549" s="187"/>
    </row>
    <row r="550" spans="1:5">
      <c r="B550" s="15" t="s">
        <v>45</v>
      </c>
      <c r="C550" s="187"/>
    </row>
    <row r="551" spans="1:5" s="392" customFormat="1">
      <c r="A551" s="390" t="s">
        <v>1414</v>
      </c>
      <c r="B551" s="390" t="s">
        <v>1413</v>
      </c>
      <c r="C551" s="365">
        <v>495</v>
      </c>
      <c r="D551" s="154">
        <f>'Cover Sheet'!B30</f>
        <v>0.34</v>
      </c>
      <c r="E551" s="224">
        <f t="shared" ref="E551" si="11">+C551*(1-D551)</f>
        <v>326.7</v>
      </c>
    </row>
    <row r="552" spans="1:5">
      <c r="A552" s="342" t="s">
        <v>1396</v>
      </c>
      <c r="B552" s="342" t="s">
        <v>1397</v>
      </c>
      <c r="C552" s="365">
        <v>595</v>
      </c>
      <c r="D552" s="154">
        <f>'Cover Sheet'!B30</f>
        <v>0.34</v>
      </c>
      <c r="E552" s="224">
        <f t="shared" ref="E552" si="12">+C552*(1-D552)</f>
        <v>392.69999999999993</v>
      </c>
    </row>
    <row r="553" spans="1:5" ht="15.75" thickBot="1">
      <c r="C553" s="187"/>
    </row>
    <row r="554" spans="1:5">
      <c r="A554" s="123" t="s">
        <v>0</v>
      </c>
      <c r="B554" s="124" t="s">
        <v>6</v>
      </c>
      <c r="C554" s="412" t="s">
        <v>4</v>
      </c>
      <c r="D554" s="141" t="s">
        <v>727</v>
      </c>
      <c r="E554" s="414" t="s">
        <v>733</v>
      </c>
    </row>
    <row r="555" spans="1:5" ht="15.75" thickBot="1">
      <c r="A555" s="125" t="s">
        <v>1</v>
      </c>
      <c r="B555" s="126" t="s">
        <v>3</v>
      </c>
      <c r="C555" s="413"/>
      <c r="D555" s="142"/>
      <c r="E555" s="415"/>
    </row>
    <row r="556" spans="1:5">
      <c r="B556" s="75" t="s">
        <v>37</v>
      </c>
      <c r="C556" s="187"/>
    </row>
    <row r="557" spans="1:5">
      <c r="A557" s="152"/>
      <c r="B557" s="151" t="s">
        <v>72</v>
      </c>
      <c r="C557" s="187"/>
      <c r="D557" s="156"/>
      <c r="E557" s="225"/>
    </row>
    <row r="558" spans="1:5">
      <c r="A558" s="54" t="s">
        <v>823</v>
      </c>
      <c r="B558" s="64" t="s">
        <v>105</v>
      </c>
      <c r="C558" s="161">
        <v>1353</v>
      </c>
      <c r="D558" s="154">
        <f>+'Cover Sheet'!$B$30</f>
        <v>0.34</v>
      </c>
      <c r="E558" s="225">
        <f>+C558*(1-D558)</f>
        <v>892.9799999999999</v>
      </c>
    </row>
    <row r="559" spans="1:5">
      <c r="A559" s="152"/>
      <c r="B559" s="239" t="s">
        <v>106</v>
      </c>
      <c r="C559" s="187"/>
      <c r="D559" s="156"/>
      <c r="E559" s="225"/>
    </row>
    <row r="560" spans="1:5">
      <c r="A560" s="54" t="s">
        <v>824</v>
      </c>
      <c r="B560" s="64" t="s">
        <v>109</v>
      </c>
      <c r="C560" s="161">
        <v>2592</v>
      </c>
      <c r="D560" s="154">
        <f>+'Cover Sheet'!$B$30</f>
        <v>0.34</v>
      </c>
      <c r="E560" s="225">
        <f>+C560*(1-D560)</f>
        <v>1710.7199999999998</v>
      </c>
    </row>
    <row r="561" spans="1:5">
      <c r="A561" s="152"/>
      <c r="B561" s="239" t="s">
        <v>106</v>
      </c>
      <c r="C561" s="187"/>
      <c r="D561" s="156"/>
      <c r="E561" s="225"/>
    </row>
    <row r="562" spans="1:5">
      <c r="A562" s="152"/>
      <c r="B562" s="219"/>
      <c r="C562" s="187"/>
      <c r="D562" s="156"/>
      <c r="E562" s="225"/>
    </row>
  </sheetData>
  <customSheetViews>
    <customSheetView guid="{BD9C76A3-834A-481F-AAAA-20F96554093A}" hiddenRows="1">
      <selection activeCell="F7" sqref="F7"/>
      <pageMargins left="0.7" right="0.7" top="0.75" bottom="0.75" header="0.3" footer="0.3"/>
      <pageSetup orientation="portrait" r:id="rId1"/>
    </customSheetView>
  </customSheetViews>
  <mergeCells count="76">
    <mergeCell ref="E47:E48"/>
    <mergeCell ref="C58:C59"/>
    <mergeCell ref="A16:A17"/>
    <mergeCell ref="C16:C17"/>
    <mergeCell ref="A18:A19"/>
    <mergeCell ref="C18:C19"/>
    <mergeCell ref="A21:A22"/>
    <mergeCell ref="C47:C48"/>
    <mergeCell ref="C419:C420"/>
    <mergeCell ref="E419:E420"/>
    <mergeCell ref="C332:C333"/>
    <mergeCell ref="E3:E4"/>
    <mergeCell ref="E14:E15"/>
    <mergeCell ref="C21:C22"/>
    <mergeCell ref="C3:C4"/>
    <mergeCell ref="C14:C15"/>
    <mergeCell ref="C36:C37"/>
    <mergeCell ref="E36:E37"/>
    <mergeCell ref="C25:C26"/>
    <mergeCell ref="E25:E26"/>
    <mergeCell ref="E58:E59"/>
    <mergeCell ref="C70:C71"/>
    <mergeCell ref="E70:E71"/>
    <mergeCell ref="C124:C125"/>
    <mergeCell ref="C387:C388"/>
    <mergeCell ref="C429:C430"/>
    <mergeCell ref="C198:C199"/>
    <mergeCell ref="E198:E199"/>
    <mergeCell ref="E332:E333"/>
    <mergeCell ref="E344:E345"/>
    <mergeCell ref="E289:E290"/>
    <mergeCell ref="C302:C303"/>
    <mergeCell ref="E302:E303"/>
    <mergeCell ref="C321:C322"/>
    <mergeCell ref="E321:E322"/>
    <mergeCell ref="C289:C290"/>
    <mergeCell ref="E429:E430"/>
    <mergeCell ref="E387:E388"/>
    <mergeCell ref="C400:C401"/>
    <mergeCell ref="E400:E401"/>
    <mergeCell ref="C554:C555"/>
    <mergeCell ref="E554:E555"/>
    <mergeCell ref="C519:C520"/>
    <mergeCell ref="E519:E520"/>
    <mergeCell ref="B439:B440"/>
    <mergeCell ref="C439:C440"/>
    <mergeCell ref="C442:C443"/>
    <mergeCell ref="E442:E443"/>
    <mergeCell ref="C529:C530"/>
    <mergeCell ref="E529:E530"/>
    <mergeCell ref="C502:C503"/>
    <mergeCell ref="E502:E503"/>
    <mergeCell ref="C489:C490"/>
    <mergeCell ref="E489:E490"/>
    <mergeCell ref="B144:B145"/>
    <mergeCell ref="C144:C145"/>
    <mergeCell ref="C147:C148"/>
    <mergeCell ref="E147:E148"/>
    <mergeCell ref="C251:C252"/>
    <mergeCell ref="E251:E252"/>
    <mergeCell ref="E211:E212"/>
    <mergeCell ref="C230:C231"/>
    <mergeCell ref="E230:E231"/>
    <mergeCell ref="C240:C241"/>
    <mergeCell ref="E240:E241"/>
    <mergeCell ref="B248:B249"/>
    <mergeCell ref="C248:C249"/>
    <mergeCell ref="C211:C212"/>
    <mergeCell ref="C344:C345"/>
    <mergeCell ref="E88:E89"/>
    <mergeCell ref="E104:E105"/>
    <mergeCell ref="E124:E125"/>
    <mergeCell ref="E134:E135"/>
    <mergeCell ref="C134:C135"/>
    <mergeCell ref="C88:C89"/>
    <mergeCell ref="C104:C105"/>
  </mergeCells>
  <pageMargins left="0.25" right="0.25" top="0.75" bottom="0.75" header="0.3" footer="0.3"/>
  <pageSetup scale="85" fitToHeight="0" orientation="landscape" r:id="rId2"/>
  <rowBreaks count="3" manualBreakCount="3">
    <brk id="88" max="16383" man="1"/>
    <brk id="147" max="16383" man="1"/>
    <brk id="385" max="16383" man="1"/>
  </rowBreaks>
  <drawing r:id="rId3"/>
  <legacyDrawing r:id="rId4"/>
  <oleObjects>
    <mc:AlternateContent xmlns:mc="http://schemas.openxmlformats.org/markup-compatibility/2006">
      <mc:Choice Requires="x14">
        <oleObject progId="MSPhotoEd.3" shapeId="338945" r:id="rId5">
          <objectPr defaultSize="0" autoPict="0" r:id="rId6">
            <anchor moveWithCells="1" sizeWithCells="1">
              <from>
                <xdr:col>1</xdr:col>
                <xdr:colOff>1228725</xdr:colOff>
                <xdr:row>0</xdr:row>
                <xdr:rowOff>38100</xdr:rowOff>
              </from>
              <to>
                <xdr:col>1</xdr:col>
                <xdr:colOff>2895600</xdr:colOff>
                <xdr:row>1</xdr:row>
                <xdr:rowOff>180975</xdr:rowOff>
              </to>
            </anchor>
          </objectPr>
        </oleObject>
      </mc:Choice>
      <mc:Fallback>
        <oleObject progId="MSPhotoEd.3" shapeId="338945" r:id="rId5"/>
      </mc:Fallback>
    </mc:AlternateContent>
    <mc:AlternateContent xmlns:mc="http://schemas.openxmlformats.org/markup-compatibility/2006">
      <mc:Choice Requires="x14">
        <oleObject progId="MSPhotoEd.3" shapeId="338946" r:id="rId7">
          <objectPr defaultSize="0" autoPict="0" r:id="rId6">
            <anchor moveWithCells="1" sizeWithCells="1">
              <from>
                <xdr:col>1</xdr:col>
                <xdr:colOff>1228725</xdr:colOff>
                <xdr:row>0</xdr:row>
                <xdr:rowOff>38100</xdr:rowOff>
              </from>
              <to>
                <xdr:col>1</xdr:col>
                <xdr:colOff>2895600</xdr:colOff>
                <xdr:row>1</xdr:row>
                <xdr:rowOff>180975</xdr:rowOff>
              </to>
            </anchor>
          </objectPr>
        </oleObject>
      </mc:Choice>
      <mc:Fallback>
        <oleObject progId="MSPhotoEd.3" shapeId="338946"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398"/>
  <sheetViews>
    <sheetView zoomScale="115" zoomScaleNormal="115" workbookViewId="0"/>
  </sheetViews>
  <sheetFormatPr defaultColWidth="25.5703125" defaultRowHeight="15"/>
  <cols>
    <col min="1" max="1" width="25.5703125" style="6" customWidth="1"/>
    <col min="2" max="2" width="73.85546875" style="4" customWidth="1"/>
    <col min="3" max="3" width="21.42578125" style="173" customWidth="1"/>
    <col min="4" max="4" width="12.7109375" style="158" customWidth="1"/>
    <col min="5" max="5" width="14.5703125" style="162" customWidth="1"/>
    <col min="6" max="16384" width="25.5703125" style="4"/>
  </cols>
  <sheetData>
    <row r="1" spans="1:5" s="44" customFormat="1" ht="18.75">
      <c r="A1" s="403">
        <v>42917</v>
      </c>
      <c r="B1" s="272"/>
      <c r="C1" s="193"/>
      <c r="D1" s="160"/>
      <c r="E1" s="224"/>
    </row>
    <row r="2" spans="1:5" s="44" customFormat="1" ht="19.5" thickBot="1">
      <c r="A2" s="201" t="s">
        <v>973</v>
      </c>
      <c r="B2" s="272"/>
      <c r="C2" s="193"/>
      <c r="D2" s="160"/>
      <c r="E2" s="224"/>
    </row>
    <row r="3" spans="1:5" s="226" customFormat="1" ht="25.5">
      <c r="A3" s="369" t="s">
        <v>0</v>
      </c>
      <c r="B3" s="370" t="s">
        <v>158</v>
      </c>
      <c r="C3" s="426" t="s">
        <v>4</v>
      </c>
      <c r="D3" s="371" t="s">
        <v>727</v>
      </c>
      <c r="E3" s="428" t="s">
        <v>733</v>
      </c>
    </row>
    <row r="4" spans="1:5" s="226" customFormat="1" ht="13.5" thickBot="1">
      <c r="A4" s="372" t="s">
        <v>1</v>
      </c>
      <c r="B4" s="373" t="s">
        <v>3</v>
      </c>
      <c r="C4" s="427"/>
      <c r="D4" s="374"/>
      <c r="E4" s="429"/>
    </row>
    <row r="5" spans="1:5" s="261" customFormat="1" ht="18.75">
      <c r="A5" s="201"/>
      <c r="C5" s="173"/>
      <c r="D5" s="158"/>
      <c r="E5" s="268"/>
    </row>
    <row r="6" spans="1:5" s="226" customFormat="1" ht="12.75">
      <c r="A6" s="18" t="s">
        <v>983</v>
      </c>
      <c r="B6" s="379" t="s">
        <v>982</v>
      </c>
      <c r="C6" s="380">
        <v>45996</v>
      </c>
      <c r="D6" s="377">
        <f>'Cover Sheet'!B31</f>
        <v>0.34</v>
      </c>
      <c r="E6" s="378">
        <f>+C6*(1-D6)</f>
        <v>30357.359999999997</v>
      </c>
    </row>
    <row r="7" spans="1:5" s="261" customFormat="1" ht="18.75">
      <c r="A7" s="201"/>
      <c r="C7" s="173"/>
      <c r="D7" s="158"/>
      <c r="E7" s="268"/>
    </row>
    <row r="8" spans="1:5" s="261" customFormat="1" ht="18.75">
      <c r="A8" s="201"/>
      <c r="C8" s="173"/>
      <c r="D8" s="158"/>
      <c r="E8" s="268"/>
    </row>
    <row r="9" spans="1:5" s="261" customFormat="1" ht="18.75">
      <c r="A9" s="201"/>
      <c r="C9" s="173"/>
      <c r="D9" s="158"/>
      <c r="E9" s="268"/>
    </row>
    <row r="10" spans="1:5" s="261" customFormat="1" ht="18.75">
      <c r="A10" s="201"/>
      <c r="C10" s="173"/>
      <c r="D10" s="158"/>
      <c r="E10" s="268"/>
    </row>
    <row r="11" spans="1:5" s="261" customFormat="1" ht="18.75">
      <c r="A11" s="201"/>
      <c r="C11" s="173"/>
      <c r="D11" s="158"/>
      <c r="E11" s="268"/>
    </row>
    <row r="12" spans="1:5" s="261" customFormat="1" ht="19.5" thickBot="1">
      <c r="A12" s="201"/>
      <c r="C12" s="173"/>
      <c r="D12" s="158"/>
      <c r="E12" s="268"/>
    </row>
    <row r="13" spans="1:5" s="226" customFormat="1" ht="25.5">
      <c r="A13" s="369" t="s">
        <v>0</v>
      </c>
      <c r="B13" s="370" t="s">
        <v>48</v>
      </c>
      <c r="C13" s="426" t="s">
        <v>4</v>
      </c>
      <c r="D13" s="371" t="s">
        <v>727</v>
      </c>
      <c r="E13" s="428" t="s">
        <v>733</v>
      </c>
    </row>
    <row r="14" spans="1:5" s="226" customFormat="1" ht="13.5" thickBot="1">
      <c r="A14" s="372" t="s">
        <v>1</v>
      </c>
      <c r="B14" s="373" t="s">
        <v>3</v>
      </c>
      <c r="C14" s="427"/>
      <c r="D14" s="374"/>
      <c r="E14" s="429"/>
    </row>
    <row r="15" spans="1:5" s="261" customFormat="1">
      <c r="A15" s="263" t="s">
        <v>984</v>
      </c>
      <c r="B15" s="264" t="s">
        <v>985</v>
      </c>
      <c r="C15" s="267">
        <v>7783</v>
      </c>
      <c r="D15" s="158">
        <f>+'Cover Sheet'!$B$31</f>
        <v>0.34</v>
      </c>
      <c r="E15" s="224">
        <f>+C15*(1-D15)</f>
        <v>5136.78</v>
      </c>
    </row>
    <row r="16" spans="1:5" s="261" customFormat="1">
      <c r="A16" s="263"/>
      <c r="B16" s="199" t="s">
        <v>986</v>
      </c>
      <c r="C16" s="267"/>
      <c r="D16" s="154"/>
      <c r="E16" s="224"/>
    </row>
    <row r="17" spans="1:5" s="261" customFormat="1">
      <c r="A17" s="58" t="s">
        <v>43</v>
      </c>
      <c r="B17" s="277" t="s">
        <v>55</v>
      </c>
      <c r="C17" s="59"/>
      <c r="E17" s="224"/>
    </row>
    <row r="18" spans="1:5" s="261" customFormat="1">
      <c r="A18" s="58"/>
      <c r="B18" s="277" t="s">
        <v>57</v>
      </c>
      <c r="C18" s="59"/>
      <c r="E18" s="224"/>
    </row>
    <row r="19" spans="1:5" s="261" customFormat="1">
      <c r="A19" s="276" t="s">
        <v>43</v>
      </c>
      <c r="B19" s="277" t="s">
        <v>64</v>
      </c>
      <c r="C19" s="57"/>
      <c r="E19" s="224"/>
    </row>
    <row r="20" spans="1:5" s="261" customFormat="1">
      <c r="A20" s="430" t="s">
        <v>43</v>
      </c>
      <c r="B20" s="277" t="s">
        <v>23</v>
      </c>
      <c r="C20" s="57"/>
      <c r="E20" s="224"/>
    </row>
    <row r="21" spans="1:5" s="261" customFormat="1">
      <c r="A21" s="430"/>
      <c r="B21" s="277" t="s">
        <v>24</v>
      </c>
      <c r="C21" s="57"/>
      <c r="E21" s="224"/>
    </row>
    <row r="22" spans="1:5" s="261" customFormat="1">
      <c r="A22" s="44"/>
      <c r="B22" s="277" t="s">
        <v>25</v>
      </c>
      <c r="C22" s="57"/>
      <c r="E22" s="224"/>
    </row>
    <row r="23" spans="1:5" s="261" customFormat="1">
      <c r="A23" s="44"/>
      <c r="B23" s="277" t="s">
        <v>26</v>
      </c>
      <c r="C23" s="57"/>
      <c r="E23" s="224"/>
    </row>
    <row r="24" spans="1:5" s="261" customFormat="1">
      <c r="A24" s="44"/>
      <c r="B24" s="280" t="s">
        <v>1021</v>
      </c>
      <c r="C24" s="57"/>
      <c r="E24" s="224"/>
    </row>
    <row r="25" spans="1:5" s="261" customFormat="1" ht="15.75" thickBot="1">
      <c r="A25" s="44"/>
      <c r="B25" s="277" t="s">
        <v>43</v>
      </c>
      <c r="C25" s="57"/>
      <c r="E25" s="224"/>
    </row>
    <row r="26" spans="1:5" s="226" customFormat="1" ht="25.5">
      <c r="A26" s="369" t="s">
        <v>0</v>
      </c>
      <c r="B26" s="370" t="s">
        <v>27</v>
      </c>
      <c r="C26" s="426" t="s">
        <v>4</v>
      </c>
      <c r="D26" s="371" t="s">
        <v>727</v>
      </c>
      <c r="E26" s="428" t="s">
        <v>733</v>
      </c>
    </row>
    <row r="27" spans="1:5" s="226" customFormat="1" ht="13.5" thickBot="1">
      <c r="A27" s="372" t="s">
        <v>1</v>
      </c>
      <c r="B27" s="373" t="s">
        <v>3</v>
      </c>
      <c r="C27" s="427"/>
      <c r="D27" s="374"/>
      <c r="E27" s="429"/>
    </row>
    <row r="28" spans="1:5" s="261" customFormat="1">
      <c r="A28" s="263" t="s">
        <v>28</v>
      </c>
      <c r="B28" s="264" t="s">
        <v>67</v>
      </c>
      <c r="C28" s="267">
        <v>2132</v>
      </c>
      <c r="D28" s="158">
        <f>+'Cover Sheet'!$B$31</f>
        <v>0.34</v>
      </c>
      <c r="E28" s="224">
        <f>+C28*(1-D28)</f>
        <v>1407.12</v>
      </c>
    </row>
    <row r="29" spans="1:5" s="261" customFormat="1">
      <c r="A29" s="263"/>
      <c r="B29" s="199" t="s">
        <v>33</v>
      </c>
      <c r="C29" s="267"/>
      <c r="D29" s="154"/>
      <c r="E29" s="224"/>
    </row>
    <row r="30" spans="1:5" s="261" customFormat="1">
      <c r="A30" s="276" t="s">
        <v>43</v>
      </c>
      <c r="B30" s="277" t="s">
        <v>64</v>
      </c>
      <c r="C30" s="57"/>
      <c r="E30" s="224"/>
    </row>
    <row r="31" spans="1:5" s="261" customFormat="1">
      <c r="A31" s="276" t="s">
        <v>43</v>
      </c>
      <c r="B31" s="277" t="s">
        <v>23</v>
      </c>
      <c r="C31" s="57"/>
      <c r="E31" s="224"/>
    </row>
    <row r="32" spans="1:5" s="261" customFormat="1">
      <c r="A32" s="44"/>
      <c r="B32" s="277" t="s">
        <v>25</v>
      </c>
      <c r="C32" s="57"/>
      <c r="E32" s="224"/>
    </row>
    <row r="33" spans="1:5" s="261" customFormat="1">
      <c r="A33" s="44"/>
      <c r="B33" s="277" t="s">
        <v>26</v>
      </c>
      <c r="C33" s="57"/>
      <c r="E33" s="224"/>
    </row>
    <row r="34" spans="1:5" s="261" customFormat="1" ht="18.75">
      <c r="A34" s="201"/>
      <c r="C34" s="173"/>
      <c r="D34" s="158"/>
      <c r="E34" s="268"/>
    </row>
    <row r="35" spans="1:5" s="261" customFormat="1" ht="18.75" customHeight="1">
      <c r="A35" s="201"/>
      <c r="B35" s="431" t="s">
        <v>1268</v>
      </c>
      <c r="C35" s="173"/>
      <c r="D35" s="158"/>
      <c r="E35" s="268"/>
    </row>
    <row r="36" spans="1:5" s="261" customFormat="1" ht="7.5" customHeight="1">
      <c r="A36" s="201"/>
      <c r="B36" s="431"/>
      <c r="C36" s="173"/>
      <c r="D36" s="158"/>
      <c r="E36" s="268"/>
    </row>
    <row r="37" spans="1:5" s="261" customFormat="1" ht="15.75" thickBot="1">
      <c r="A37" s="13"/>
      <c r="C37" s="173"/>
      <c r="D37" s="158"/>
      <c r="E37" s="268"/>
    </row>
    <row r="38" spans="1:5" s="40" customFormat="1" ht="25.5">
      <c r="A38" s="369" t="s">
        <v>0</v>
      </c>
      <c r="B38" s="370" t="s">
        <v>6</v>
      </c>
      <c r="C38" s="426" t="s">
        <v>4</v>
      </c>
      <c r="D38" s="371" t="s">
        <v>727</v>
      </c>
      <c r="E38" s="428" t="s">
        <v>733</v>
      </c>
    </row>
    <row r="39" spans="1:5" s="40" customFormat="1" ht="13.5" thickBot="1">
      <c r="A39" s="372" t="s">
        <v>1</v>
      </c>
      <c r="B39" s="373" t="s">
        <v>3</v>
      </c>
      <c r="C39" s="427"/>
      <c r="D39" s="374"/>
      <c r="E39" s="429"/>
    </row>
    <row r="40" spans="1:5" s="44" customFormat="1">
      <c r="A40" s="65"/>
      <c r="B40" s="66"/>
      <c r="C40" s="175"/>
      <c r="D40" s="155"/>
      <c r="E40" s="169"/>
    </row>
    <row r="41" spans="1:5" s="44" customFormat="1">
      <c r="A41" s="33"/>
      <c r="B41" s="75" t="s">
        <v>34</v>
      </c>
      <c r="C41" s="193"/>
      <c r="D41" s="160"/>
      <c r="E41" s="224"/>
    </row>
    <row r="42" spans="1:5" s="44" customFormat="1">
      <c r="A42" s="54" t="s">
        <v>35</v>
      </c>
      <c r="B42" s="64" t="s">
        <v>868</v>
      </c>
      <c r="C42" s="267">
        <v>1695</v>
      </c>
      <c r="D42" s="154">
        <f>+'Cover Sheet'!$B$30</f>
        <v>0.34</v>
      </c>
      <c r="E42" s="225">
        <f>+C42*(1-D42)</f>
        <v>1118.6999999999998</v>
      </c>
    </row>
    <row r="43" spans="1:5" s="44" customFormat="1">
      <c r="A43" s="152"/>
      <c r="B43" s="237" t="s">
        <v>93</v>
      </c>
      <c r="C43" s="271"/>
      <c r="D43" s="156"/>
      <c r="E43" s="225"/>
    </row>
    <row r="44" spans="1:5" s="44" customFormat="1">
      <c r="A44" s="54" t="s">
        <v>36</v>
      </c>
      <c r="B44" s="64" t="s">
        <v>869</v>
      </c>
      <c r="C44" s="267">
        <v>795</v>
      </c>
      <c r="D44" s="154">
        <f>+'Cover Sheet'!$B$30</f>
        <v>0.34</v>
      </c>
      <c r="E44" s="225">
        <f>+C44*(1-D44)</f>
        <v>524.69999999999993</v>
      </c>
    </row>
    <row r="45" spans="1:5" s="44" customFormat="1" ht="24.75">
      <c r="A45" s="222"/>
      <c r="B45" s="238" t="s">
        <v>108</v>
      </c>
      <c r="C45" s="271"/>
      <c r="D45" s="156"/>
      <c r="E45" s="225"/>
    </row>
    <row r="46" spans="1:5" s="44" customFormat="1">
      <c r="A46" s="222"/>
      <c r="B46" s="238"/>
      <c r="C46" s="271"/>
      <c r="D46" s="156"/>
      <c r="E46" s="225"/>
    </row>
    <row r="47" spans="1:5" s="44" customFormat="1">
      <c r="A47" s="54" t="s">
        <v>980</v>
      </c>
      <c r="B47" s="64" t="s">
        <v>870</v>
      </c>
      <c r="C47" s="267">
        <v>415</v>
      </c>
      <c r="D47" s="154">
        <f>+'Cover Sheet'!$B$30</f>
        <v>0.34</v>
      </c>
      <c r="E47" s="225">
        <f>+C47*(1-D47)</f>
        <v>273.89999999999998</v>
      </c>
    </row>
    <row r="48" spans="1:5" s="44" customFormat="1">
      <c r="A48" s="222"/>
      <c r="B48" s="230" t="s">
        <v>871</v>
      </c>
      <c r="C48" s="271"/>
      <c r="D48" s="156"/>
      <c r="E48" s="225"/>
    </row>
    <row r="49" spans="1:5" s="261" customFormat="1" ht="18.75">
      <c r="A49" s="201"/>
      <c r="C49" s="173"/>
      <c r="D49" s="158"/>
      <c r="E49" s="268"/>
    </row>
    <row r="50" spans="1:5" s="261" customFormat="1" ht="18.75">
      <c r="A50" s="201"/>
      <c r="B50" s="75" t="s">
        <v>987</v>
      </c>
      <c r="C50" s="173"/>
      <c r="D50" s="158"/>
      <c r="E50" s="268"/>
    </row>
    <row r="51" spans="1:5" s="44" customFormat="1">
      <c r="A51" s="54" t="s">
        <v>46</v>
      </c>
      <c r="B51" s="64" t="s">
        <v>57</v>
      </c>
      <c r="C51" s="267">
        <v>1859</v>
      </c>
      <c r="D51" s="154">
        <f>+'Cover Sheet'!$B$30</f>
        <v>0.34</v>
      </c>
      <c r="E51" s="225">
        <f>+C51*(1-D51)</f>
        <v>1226.9399999999998</v>
      </c>
    </row>
    <row r="52" spans="1:5" s="44" customFormat="1">
      <c r="A52" s="152"/>
      <c r="B52" s="237" t="s">
        <v>988</v>
      </c>
      <c r="C52" s="271"/>
      <c r="D52" s="156"/>
      <c r="E52" s="225"/>
    </row>
    <row r="53" spans="1:5" s="44" customFormat="1" ht="15.75" thickBot="1">
      <c r="A53" s="152"/>
      <c r="B53" s="237"/>
      <c r="C53" s="271"/>
      <c r="D53" s="156"/>
      <c r="E53" s="225"/>
    </row>
    <row r="54" spans="1:5" s="226" customFormat="1" ht="25.5">
      <c r="A54" s="369" t="s">
        <v>0</v>
      </c>
      <c r="B54" s="370" t="s">
        <v>158</v>
      </c>
      <c r="C54" s="426" t="s">
        <v>4</v>
      </c>
      <c r="D54" s="371" t="s">
        <v>727</v>
      </c>
      <c r="E54" s="428" t="s">
        <v>733</v>
      </c>
    </row>
    <row r="55" spans="1:5" s="226" customFormat="1" ht="13.5" thickBot="1">
      <c r="A55" s="372" t="s">
        <v>1</v>
      </c>
      <c r="B55" s="373" t="s">
        <v>3</v>
      </c>
      <c r="C55" s="427"/>
      <c r="D55" s="374"/>
      <c r="E55" s="429"/>
    </row>
    <row r="56" spans="1:5">
      <c r="A56" s="8" t="s">
        <v>974</v>
      </c>
      <c r="B56" s="35" t="s">
        <v>910</v>
      </c>
      <c r="C56" s="174">
        <v>50950</v>
      </c>
      <c r="D56" s="158">
        <f>+'Cover Sheet'!$B$31</f>
        <v>0.34</v>
      </c>
      <c r="E56" s="224">
        <f>+C56*(1-D56)</f>
        <v>33626.999999999993</v>
      </c>
    </row>
    <row r="57" spans="1:5">
      <c r="A57" s="8"/>
      <c r="B57" s="248"/>
      <c r="C57" s="174"/>
      <c r="D57" s="158" t="s">
        <v>43</v>
      </c>
      <c r="E57" s="224"/>
    </row>
    <row r="58" spans="1:5">
      <c r="A58" s="8" t="s">
        <v>975</v>
      </c>
      <c r="B58" s="35" t="s">
        <v>911</v>
      </c>
      <c r="C58" s="174">
        <v>53672</v>
      </c>
      <c r="D58" s="158">
        <f>+'Cover Sheet'!$B$31</f>
        <v>0.34</v>
      </c>
      <c r="E58" s="224">
        <f>+C58*(1-D58)</f>
        <v>35423.519999999997</v>
      </c>
    </row>
    <row r="59" spans="1:5">
      <c r="A59" s="8"/>
      <c r="B59" s="248"/>
      <c r="C59" s="174"/>
      <c r="D59" s="154"/>
      <c r="E59" s="224"/>
    </row>
    <row r="60" spans="1:5" s="327" customFormat="1">
      <c r="A60" s="342" t="s">
        <v>1266</v>
      </c>
      <c r="B60" s="35" t="s">
        <v>1267</v>
      </c>
      <c r="C60" s="174">
        <v>54856</v>
      </c>
      <c r="D60" s="158">
        <f>+'Cover Sheet'!$B$31</f>
        <v>0.34</v>
      </c>
      <c r="E60" s="224">
        <f>+C60*(1-D60)</f>
        <v>36204.959999999999</v>
      </c>
    </row>
    <row r="61" spans="1:5">
      <c r="A61" s="33"/>
      <c r="B61" s="217"/>
      <c r="C61" s="193"/>
      <c r="D61" s="160"/>
      <c r="E61" s="224"/>
    </row>
    <row r="62" spans="1:5">
      <c r="A62" s="33"/>
      <c r="B62" s="217"/>
      <c r="C62" s="193"/>
      <c r="D62" s="160"/>
      <c r="E62" s="224"/>
    </row>
    <row r="63" spans="1:5">
      <c r="A63" s="33"/>
      <c r="B63" s="217"/>
      <c r="C63" s="193"/>
      <c r="D63" s="160"/>
      <c r="E63" s="224"/>
    </row>
    <row r="64" spans="1:5">
      <c r="A64" s="33"/>
      <c r="B64" s="217"/>
      <c r="C64" s="193"/>
      <c r="D64" s="160"/>
      <c r="E64" s="224"/>
    </row>
    <row r="65" spans="1:5">
      <c r="A65" s="33"/>
      <c r="B65" s="217"/>
      <c r="C65" s="193"/>
      <c r="D65" s="160"/>
      <c r="E65" s="224"/>
    </row>
    <row r="66" spans="1:5">
      <c r="A66" s="33"/>
      <c r="B66" s="217"/>
      <c r="C66" s="193"/>
      <c r="D66" s="160"/>
      <c r="E66" s="224"/>
    </row>
    <row r="67" spans="1:5">
      <c r="A67" s="33"/>
      <c r="B67" s="217"/>
      <c r="C67" s="193"/>
      <c r="D67" s="160"/>
      <c r="E67" s="224"/>
    </row>
    <row r="68" spans="1:5">
      <c r="A68" s="33"/>
      <c r="B68" s="217"/>
      <c r="C68" s="193"/>
      <c r="D68" s="160"/>
      <c r="E68" s="224"/>
    </row>
    <row r="69" spans="1:5" ht="15.75" thickBot="1">
      <c r="A69" s="33"/>
      <c r="B69" s="217"/>
      <c r="C69" s="193"/>
      <c r="D69" s="160"/>
      <c r="E69" s="224"/>
    </row>
    <row r="70" spans="1:5" s="226" customFormat="1" ht="25.5">
      <c r="A70" s="369" t="s">
        <v>0</v>
      </c>
      <c r="B70" s="370" t="s">
        <v>48</v>
      </c>
      <c r="C70" s="426" t="s">
        <v>4</v>
      </c>
      <c r="D70" s="371" t="s">
        <v>727</v>
      </c>
      <c r="E70" s="428" t="s">
        <v>733</v>
      </c>
    </row>
    <row r="71" spans="1:5" s="226" customFormat="1" ht="13.5" thickBot="1">
      <c r="A71" s="372" t="s">
        <v>1</v>
      </c>
      <c r="B71" s="373" t="s">
        <v>3</v>
      </c>
      <c r="C71" s="427"/>
      <c r="D71" s="374"/>
      <c r="E71" s="429"/>
    </row>
    <row r="72" spans="1:5">
      <c r="A72" s="33"/>
      <c r="B72" s="217"/>
      <c r="C72" s="193"/>
      <c r="D72" s="160"/>
      <c r="E72" s="224"/>
    </row>
    <row r="73" spans="1:5" s="226" customFormat="1" ht="12.75">
      <c r="A73" s="18" t="s">
        <v>49</v>
      </c>
      <c r="B73" s="375" t="s">
        <v>61</v>
      </c>
      <c r="C73" s="376">
        <v>9764</v>
      </c>
      <c r="D73" s="377">
        <f>+'Cover Sheet'!$B$31</f>
        <v>0.34</v>
      </c>
      <c r="E73" s="378">
        <f>+C73*(1-D73)</f>
        <v>6444.2399999999989</v>
      </c>
    </row>
    <row r="74" spans="1:5" s="226" customFormat="1" ht="12.75">
      <c r="A74" s="18" t="s">
        <v>50</v>
      </c>
      <c r="B74" s="375" t="s">
        <v>62</v>
      </c>
      <c r="C74" s="376">
        <v>5924</v>
      </c>
      <c r="D74" s="377">
        <f>+'Cover Sheet'!$B$31</f>
        <v>0.34</v>
      </c>
      <c r="E74" s="378">
        <f>+C74*(1-D74)</f>
        <v>3909.8399999999997</v>
      </c>
    </row>
    <row r="75" spans="1:5" s="226" customFormat="1" ht="12.75">
      <c r="A75" s="18" t="s">
        <v>51</v>
      </c>
      <c r="B75" s="375" t="s">
        <v>63</v>
      </c>
      <c r="C75" s="376">
        <v>4689</v>
      </c>
      <c r="D75" s="377">
        <f>+'Cover Sheet'!$B$31</f>
        <v>0.34</v>
      </c>
      <c r="E75" s="378">
        <f>+C75*(1-D75)</f>
        <v>3094.74</v>
      </c>
    </row>
    <row r="76" spans="1:5">
      <c r="A76" s="8"/>
      <c r="B76" s="14"/>
      <c r="C76" s="161"/>
      <c r="D76" s="154"/>
      <c r="E76" s="224"/>
    </row>
    <row r="77" spans="1:5">
      <c r="A77" s="58" t="s">
        <v>52</v>
      </c>
      <c r="B77" s="59" t="s">
        <v>53</v>
      </c>
      <c r="C77" s="199" t="s">
        <v>54</v>
      </c>
      <c r="D77" s="4"/>
      <c r="E77" s="224"/>
    </row>
    <row r="78" spans="1:5" ht="25.5">
      <c r="A78" s="247" t="s">
        <v>55</v>
      </c>
      <c r="B78" s="368" t="s">
        <v>55</v>
      </c>
      <c r="C78" s="179" t="s">
        <v>55</v>
      </c>
      <c r="D78" s="4"/>
      <c r="E78" s="224"/>
    </row>
    <row r="79" spans="1:5" ht="18" customHeight="1">
      <c r="A79" s="247" t="s">
        <v>64</v>
      </c>
      <c r="B79" s="368" t="s">
        <v>64</v>
      </c>
      <c r="C79" s="179" t="s">
        <v>981</v>
      </c>
      <c r="D79" s="4"/>
      <c r="E79" s="224"/>
    </row>
    <row r="80" spans="1:5" ht="14.25" customHeight="1">
      <c r="A80" s="247" t="s">
        <v>23</v>
      </c>
      <c r="B80" s="368" t="s">
        <v>23</v>
      </c>
      <c r="C80" s="179" t="s">
        <v>23</v>
      </c>
      <c r="D80" s="4"/>
      <c r="E80" s="224"/>
    </row>
    <row r="81" spans="1:5">
      <c r="A81" s="44"/>
      <c r="B81" s="368" t="s">
        <v>24</v>
      </c>
      <c r="C81" s="179" t="s">
        <v>24</v>
      </c>
      <c r="D81" s="4"/>
      <c r="E81" s="224"/>
    </row>
    <row r="82" spans="1:5" ht="34.5" customHeight="1">
      <c r="A82" s="44"/>
      <c r="B82" s="368" t="s">
        <v>1010</v>
      </c>
      <c r="C82" s="179" t="s">
        <v>1010</v>
      </c>
      <c r="D82" s="4"/>
      <c r="E82" s="224"/>
    </row>
    <row r="83" spans="1:5">
      <c r="A83" s="44"/>
      <c r="B83" s="368" t="s">
        <v>26</v>
      </c>
      <c r="C83" s="179" t="s">
        <v>1012</v>
      </c>
      <c r="D83" s="4"/>
      <c r="E83" s="224"/>
    </row>
    <row r="84" spans="1:5">
      <c r="A84" s="57"/>
      <c r="B84" s="44"/>
      <c r="C84" s="179" t="s">
        <v>56</v>
      </c>
      <c r="D84" s="4"/>
      <c r="E84" s="224"/>
    </row>
    <row r="85" spans="1:5" ht="25.5">
      <c r="A85" s="57"/>
      <c r="B85" s="222"/>
      <c r="C85" s="179" t="s">
        <v>58</v>
      </c>
      <c r="D85" s="4"/>
      <c r="E85" s="224"/>
    </row>
    <row r="86" spans="1:5" s="327" customFormat="1" ht="26.25" thickBot="1">
      <c r="A86" s="57"/>
      <c r="B86" s="222"/>
      <c r="C86" s="179" t="s">
        <v>1401</v>
      </c>
      <c r="E86" s="224"/>
    </row>
    <row r="87" spans="1:5" s="226" customFormat="1" ht="25.5">
      <c r="A87" s="369" t="s">
        <v>0</v>
      </c>
      <c r="B87" s="370" t="s">
        <v>27</v>
      </c>
      <c r="C87" s="426" t="s">
        <v>4</v>
      </c>
      <c r="D87" s="371" t="s">
        <v>727</v>
      </c>
      <c r="E87" s="428" t="s">
        <v>733</v>
      </c>
    </row>
    <row r="88" spans="1:5" s="226" customFormat="1" ht="13.5" thickBot="1">
      <c r="A88" s="372" t="s">
        <v>1</v>
      </c>
      <c r="B88" s="373" t="s">
        <v>3</v>
      </c>
      <c r="C88" s="427"/>
      <c r="D88" s="374"/>
      <c r="E88" s="429"/>
    </row>
    <row r="89" spans="1:5">
      <c r="A89" s="8" t="s">
        <v>29</v>
      </c>
      <c r="B89" s="14" t="s">
        <v>68</v>
      </c>
      <c r="C89" s="161">
        <v>1216</v>
      </c>
      <c r="D89" s="158">
        <f>+'Cover Sheet'!$B$31</f>
        <v>0.34</v>
      </c>
      <c r="E89" s="224">
        <f>+C89*(1-D89)</f>
        <v>802.56</v>
      </c>
    </row>
    <row r="90" spans="1:5">
      <c r="A90" s="33"/>
      <c r="B90" s="217"/>
      <c r="C90" s="187"/>
      <c r="D90" s="160"/>
      <c r="E90" s="224"/>
    </row>
    <row r="91" spans="1:5">
      <c r="A91" s="58"/>
      <c r="B91" s="59" t="s">
        <v>32</v>
      </c>
      <c r="C91" s="199"/>
      <c r="D91" s="159"/>
      <c r="E91" s="224"/>
    </row>
    <row r="92" spans="1:5">
      <c r="A92" s="242"/>
      <c r="B92" s="368" t="s">
        <v>64</v>
      </c>
      <c r="C92" s="243"/>
      <c r="D92" s="160"/>
      <c r="E92" s="224"/>
    </row>
    <row r="93" spans="1:5">
      <c r="A93" s="242"/>
      <c r="B93" s="368" t="s">
        <v>23</v>
      </c>
      <c r="C93" s="243"/>
      <c r="D93" s="160"/>
      <c r="E93" s="224"/>
    </row>
    <row r="94" spans="1:5" ht="22.5">
      <c r="A94" s="242"/>
      <c r="B94" s="353" t="s">
        <v>1269</v>
      </c>
      <c r="C94" s="243"/>
      <c r="D94" s="160"/>
      <c r="E94" s="224"/>
    </row>
    <row r="95" spans="1:5" ht="15.75" thickBot="1">
      <c r="A95" s="33"/>
      <c r="B95" s="354" t="s">
        <v>43</v>
      </c>
      <c r="C95" s="352"/>
      <c r="D95" s="160"/>
      <c r="E95" s="224"/>
    </row>
    <row r="96" spans="1:5" ht="28.5">
      <c r="A96" s="133" t="s">
        <v>0</v>
      </c>
      <c r="B96" s="134" t="s">
        <v>6</v>
      </c>
      <c r="C96" s="422" t="s">
        <v>4</v>
      </c>
      <c r="D96" s="141" t="s">
        <v>727</v>
      </c>
      <c r="E96" s="424" t="s">
        <v>733</v>
      </c>
    </row>
    <row r="97" spans="1:5" ht="15.75" thickBot="1">
      <c r="A97" s="135" t="s">
        <v>1</v>
      </c>
      <c r="B97" s="136" t="s">
        <v>3</v>
      </c>
      <c r="C97" s="423"/>
      <c r="D97" s="142"/>
      <c r="E97" s="425"/>
    </row>
    <row r="98" spans="1:5">
      <c r="A98" s="171"/>
      <c r="B98" s="53"/>
      <c r="C98" s="190"/>
      <c r="D98" s="155"/>
      <c r="E98" s="172"/>
    </row>
    <row r="99" spans="1:5">
      <c r="B99" s="75" t="s">
        <v>34</v>
      </c>
      <c r="C99" s="176"/>
    </row>
    <row r="100" spans="1:5">
      <c r="A100" s="14" t="s">
        <v>171</v>
      </c>
      <c r="B100" s="8" t="s">
        <v>70</v>
      </c>
      <c r="C100" s="161">
        <v>1695</v>
      </c>
      <c r="D100" s="158">
        <f>+'Cover Sheet'!$B$31</f>
        <v>0.34</v>
      </c>
      <c r="E100" s="162">
        <f>+C100*(1-D100)</f>
        <v>1118.6999999999998</v>
      </c>
    </row>
    <row r="101" spans="1:5">
      <c r="B101" s="15" t="s">
        <v>172</v>
      </c>
      <c r="C101" s="176"/>
    </row>
    <row r="102" spans="1:5">
      <c r="A102" s="14" t="s">
        <v>173</v>
      </c>
      <c r="B102" s="8" t="s">
        <v>71</v>
      </c>
      <c r="C102" s="161">
        <v>795</v>
      </c>
      <c r="D102" s="158">
        <f>+'Cover Sheet'!$B$31</f>
        <v>0.34</v>
      </c>
      <c r="E102" s="162">
        <f>+C102*(1-D102)</f>
        <v>524.69999999999993</v>
      </c>
    </row>
    <row r="103" spans="1:5" ht="24.75">
      <c r="B103" s="51" t="s">
        <v>108</v>
      </c>
      <c r="C103" s="176"/>
    </row>
    <row r="104" spans="1:5" s="44" customFormat="1">
      <c r="A104" s="54" t="s">
        <v>980</v>
      </c>
      <c r="B104" s="64" t="s">
        <v>870</v>
      </c>
      <c r="C104" s="161">
        <v>415</v>
      </c>
      <c r="D104" s="158">
        <f>+'Cover Sheet'!$B$31</f>
        <v>0.34</v>
      </c>
      <c r="E104" s="225">
        <f>+C104*(1-D104)</f>
        <v>273.89999999999998</v>
      </c>
    </row>
    <row r="105" spans="1:5" s="44" customFormat="1">
      <c r="A105" s="222"/>
      <c r="B105" s="230" t="s">
        <v>871</v>
      </c>
      <c r="C105" s="187"/>
      <c r="D105" s="156"/>
      <c r="E105" s="225"/>
    </row>
    <row r="106" spans="1:5">
      <c r="B106" s="170" t="s">
        <v>96</v>
      </c>
    </row>
    <row r="107" spans="1:5">
      <c r="A107" s="54" t="s">
        <v>816</v>
      </c>
      <c r="B107" s="64" t="s">
        <v>82</v>
      </c>
      <c r="C107" s="161">
        <v>314</v>
      </c>
      <c r="D107" s="158">
        <f>+'Cover Sheet'!$B$31</f>
        <v>0.34</v>
      </c>
      <c r="E107" s="225">
        <f>+C107*(1-D107)</f>
        <v>207.23999999999998</v>
      </c>
    </row>
    <row r="108" spans="1:5">
      <c r="A108" s="152"/>
      <c r="B108" s="219" t="s">
        <v>97</v>
      </c>
      <c r="C108" s="187"/>
      <c r="D108" s="156"/>
      <c r="E108" s="225"/>
    </row>
    <row r="109" spans="1:5">
      <c r="A109" s="54" t="s">
        <v>817</v>
      </c>
      <c r="B109" s="64" t="s">
        <v>84</v>
      </c>
      <c r="C109" s="161">
        <v>417</v>
      </c>
      <c r="D109" s="158">
        <f>+'Cover Sheet'!$B$31</f>
        <v>0.34</v>
      </c>
      <c r="E109" s="225">
        <f>+C109*(1-D109)</f>
        <v>275.21999999999997</v>
      </c>
    </row>
    <row r="110" spans="1:5">
      <c r="A110" s="152"/>
      <c r="B110" s="219" t="s">
        <v>97</v>
      </c>
      <c r="C110" s="187"/>
      <c r="D110" s="156"/>
      <c r="E110" s="225"/>
    </row>
    <row r="111" spans="1:5">
      <c r="A111" s="152"/>
      <c r="B111" s="219" t="s">
        <v>155</v>
      </c>
      <c r="C111" s="187"/>
      <c r="D111" s="156"/>
      <c r="E111" s="225"/>
    </row>
    <row r="112" spans="1:5">
      <c r="A112" s="152"/>
      <c r="B112" s="219" t="s">
        <v>86</v>
      </c>
      <c r="C112" s="187"/>
      <c r="D112" s="156"/>
      <c r="E112" s="225"/>
    </row>
    <row r="113" spans="1:5">
      <c r="A113" s="8" t="s">
        <v>59</v>
      </c>
      <c r="B113" s="14" t="s">
        <v>56</v>
      </c>
      <c r="C113" s="161">
        <v>1571</v>
      </c>
      <c r="D113" s="158">
        <f>+'Cover Sheet'!$B$31</f>
        <v>0.34</v>
      </c>
      <c r="E113" s="224">
        <f>+C113*(1-D113)</f>
        <v>1036.8599999999999</v>
      </c>
    </row>
    <row r="114" spans="1:5">
      <c r="A114" s="33"/>
      <c r="B114" s="217" t="s">
        <v>850</v>
      </c>
      <c r="C114" s="187"/>
      <c r="D114" s="160"/>
      <c r="E114" s="224"/>
    </row>
    <row r="115" spans="1:5">
      <c r="A115" s="8" t="s">
        <v>43</v>
      </c>
      <c r="B115" s="217" t="s">
        <v>851</v>
      </c>
      <c r="C115" s="187"/>
      <c r="D115" s="160"/>
      <c r="E115" s="224"/>
    </row>
    <row r="116" spans="1:5">
      <c r="A116" s="54" t="s">
        <v>786</v>
      </c>
      <c r="B116" s="64" t="s">
        <v>912</v>
      </c>
      <c r="C116" s="161">
        <v>205</v>
      </c>
      <c r="D116" s="158">
        <f>+'Cover Sheet'!$B$31</f>
        <v>0.34</v>
      </c>
      <c r="E116" s="225">
        <f>+C116*(1-D116)</f>
        <v>135.29999999999998</v>
      </c>
    </row>
    <row r="117" spans="1:5">
      <c r="A117" s="152"/>
      <c r="B117" s="237" t="s">
        <v>913</v>
      </c>
      <c r="C117" s="187"/>
      <c r="D117" s="158" t="s">
        <v>43</v>
      </c>
      <c r="E117" s="225"/>
    </row>
    <row r="118" spans="1:5">
      <c r="A118" s="152"/>
      <c r="B118" s="237" t="s">
        <v>1400</v>
      </c>
      <c r="C118" s="187"/>
      <c r="D118" s="158" t="s">
        <v>43</v>
      </c>
      <c r="E118" s="225"/>
    </row>
    <row r="119" spans="1:5" s="327" customFormat="1">
      <c r="A119" s="303" t="s">
        <v>46</v>
      </c>
      <c r="B119" s="118" t="s">
        <v>1144</v>
      </c>
      <c r="C119" s="343">
        <v>2010</v>
      </c>
      <c r="D119" s="158">
        <f>'Cover Sheet'!B31</f>
        <v>0.34</v>
      </c>
      <c r="E119" s="344">
        <f>+C119*(1-D119)</f>
        <v>1326.6</v>
      </c>
    </row>
    <row r="120" spans="1:5">
      <c r="A120" s="342" t="s">
        <v>47</v>
      </c>
      <c r="B120" s="14" t="s">
        <v>58</v>
      </c>
      <c r="C120" s="161">
        <v>468</v>
      </c>
      <c r="D120" s="158">
        <f>+'Cover Sheet'!$B$31</f>
        <v>0.34</v>
      </c>
      <c r="E120" s="224">
        <f>+C120*(1-D120)</f>
        <v>308.87999999999994</v>
      </c>
    </row>
    <row r="121" spans="1:5">
      <c r="A121" s="33"/>
      <c r="B121" s="33" t="s">
        <v>44</v>
      </c>
      <c r="C121" s="187"/>
      <c r="D121" s="158" t="s">
        <v>43</v>
      </c>
      <c r="E121" s="224"/>
    </row>
    <row r="122" spans="1:5">
      <c r="A122" s="33"/>
      <c r="B122" s="33" t="s">
        <v>104</v>
      </c>
      <c r="C122" s="187"/>
      <c r="D122" s="158" t="s">
        <v>43</v>
      </c>
      <c r="E122" s="224"/>
    </row>
    <row r="123" spans="1:5" s="392" customFormat="1">
      <c r="A123" s="390" t="s">
        <v>1414</v>
      </c>
      <c r="B123" s="390" t="s">
        <v>1413</v>
      </c>
      <c r="C123" s="365">
        <v>495</v>
      </c>
      <c r="D123" s="154">
        <f>'Cover Sheet'!B31</f>
        <v>0.34</v>
      </c>
      <c r="E123" s="224">
        <f t="shared" ref="E123" si="0">+C123*(1-D123)</f>
        <v>326.7</v>
      </c>
    </row>
    <row r="124" spans="1:5" s="44" customFormat="1">
      <c r="A124" s="342" t="s">
        <v>1396</v>
      </c>
      <c r="B124" s="342" t="s">
        <v>1397</v>
      </c>
      <c r="C124" s="365">
        <v>595</v>
      </c>
      <c r="D124" s="154">
        <f>'Cover Sheet'!B31</f>
        <v>0.34</v>
      </c>
      <c r="E124" s="224">
        <f t="shared" ref="E124" si="1">+C124*(1-D124)</f>
        <v>392.69999999999993</v>
      </c>
    </row>
    <row r="125" spans="1:5">
      <c r="A125" s="4"/>
      <c r="B125" s="75" t="s">
        <v>159</v>
      </c>
      <c r="C125" s="193"/>
      <c r="D125" s="158" t="s">
        <v>43</v>
      </c>
    </row>
    <row r="126" spans="1:5">
      <c r="A126" s="14" t="s">
        <v>38</v>
      </c>
      <c r="B126" s="8" t="s">
        <v>1402</v>
      </c>
      <c r="C126" s="161">
        <v>1437</v>
      </c>
      <c r="D126" s="158">
        <f>+'Cover Sheet'!$B$31</f>
        <v>0.34</v>
      </c>
      <c r="E126" s="162">
        <f>+C126*(1-D126)</f>
        <v>948.41999999999985</v>
      </c>
    </row>
    <row r="127" spans="1:5">
      <c r="A127" s="4"/>
      <c r="B127" s="15" t="s">
        <v>1403</v>
      </c>
      <c r="C127" s="176"/>
      <c r="D127" s="158" t="s">
        <v>43</v>
      </c>
    </row>
    <row r="128" spans="1:5">
      <c r="A128" s="14" t="s">
        <v>1260</v>
      </c>
      <c r="B128" s="8" t="s">
        <v>162</v>
      </c>
      <c r="C128" s="161">
        <v>1558</v>
      </c>
      <c r="D128" s="158">
        <f>+'Cover Sheet'!$B$31</f>
        <v>0.34</v>
      </c>
      <c r="E128" s="162">
        <f>+C128*(1-D128)</f>
        <v>1028.28</v>
      </c>
    </row>
    <row r="129" spans="1:5">
      <c r="A129" s="4"/>
      <c r="B129" s="15" t="s">
        <v>856</v>
      </c>
      <c r="D129" s="158" t="s">
        <v>43</v>
      </c>
    </row>
    <row r="130" spans="1:5" ht="15.75" thickBot="1">
      <c r="A130" s="4"/>
      <c r="B130" s="15" t="s">
        <v>1404</v>
      </c>
    </row>
    <row r="131" spans="1:5" ht="28.5">
      <c r="A131" s="133" t="s">
        <v>0</v>
      </c>
      <c r="B131" s="134" t="s">
        <v>158</v>
      </c>
      <c r="C131" s="422" t="s">
        <v>4</v>
      </c>
      <c r="D131" s="141" t="s">
        <v>727</v>
      </c>
      <c r="E131" s="424" t="s">
        <v>733</v>
      </c>
    </row>
    <row r="132" spans="1:5" ht="15.75" thickBot="1">
      <c r="A132" s="135" t="s">
        <v>1</v>
      </c>
      <c r="B132" s="136" t="s">
        <v>3</v>
      </c>
      <c r="C132" s="423"/>
      <c r="D132" s="142"/>
      <c r="E132" s="425"/>
    </row>
    <row r="134" spans="1:5">
      <c r="A134" s="14" t="s">
        <v>960</v>
      </c>
      <c r="B134" s="45" t="s">
        <v>952</v>
      </c>
      <c r="C134" s="174">
        <v>56705</v>
      </c>
      <c r="D134" s="158">
        <f>+'Cover Sheet'!$B$31</f>
        <v>0.34</v>
      </c>
      <c r="E134" s="162">
        <f>+C134*(1-D134)</f>
        <v>37425.299999999996</v>
      </c>
    </row>
    <row r="135" spans="1:5" s="261" customFormat="1">
      <c r="A135" s="264"/>
      <c r="B135" s="249"/>
      <c r="C135" s="174"/>
      <c r="D135" s="158"/>
      <c r="E135" s="268"/>
    </row>
    <row r="136" spans="1:5">
      <c r="A136" s="14" t="s">
        <v>961</v>
      </c>
      <c r="B136" s="45" t="s">
        <v>953</v>
      </c>
      <c r="C136" s="174">
        <v>60207</v>
      </c>
      <c r="D136" s="158">
        <f>+'Cover Sheet'!$B$31</f>
        <v>0.34</v>
      </c>
      <c r="E136" s="162">
        <f>+C136*(1-D136)</f>
        <v>39736.619999999995</v>
      </c>
    </row>
    <row r="137" spans="1:5">
      <c r="A137" s="14"/>
    </row>
    <row r="138" spans="1:5">
      <c r="A138" s="47"/>
    </row>
    <row r="139" spans="1:5">
      <c r="A139" s="47"/>
    </row>
    <row r="140" spans="1:5">
      <c r="A140" s="47"/>
    </row>
    <row r="141" spans="1:5">
      <c r="A141" s="47"/>
    </row>
    <row r="142" spans="1:5">
      <c r="A142" s="47"/>
    </row>
    <row r="143" spans="1:5">
      <c r="A143" s="47"/>
    </row>
    <row r="144" spans="1:5" ht="15.75" thickBot="1">
      <c r="A144" s="47"/>
    </row>
    <row r="145" spans="1:5" ht="28.5">
      <c r="A145" s="133" t="s">
        <v>0</v>
      </c>
      <c r="B145" s="134" t="s">
        <v>48</v>
      </c>
      <c r="C145" s="422" t="s">
        <v>4</v>
      </c>
      <c r="D145" s="141" t="s">
        <v>727</v>
      </c>
      <c r="E145" s="424" t="s">
        <v>733</v>
      </c>
    </row>
    <row r="146" spans="1:5" ht="15.75" thickBot="1">
      <c r="A146" s="135" t="s">
        <v>1</v>
      </c>
      <c r="B146" s="136" t="s">
        <v>3</v>
      </c>
      <c r="C146" s="423"/>
      <c r="D146" s="142"/>
      <c r="E146" s="425"/>
    </row>
    <row r="147" spans="1:5">
      <c r="A147" s="14" t="s">
        <v>49</v>
      </c>
      <c r="B147" s="8" t="s">
        <v>61</v>
      </c>
      <c r="C147" s="178">
        <v>10113</v>
      </c>
      <c r="D147" s="158">
        <f>+'Cover Sheet'!$B$31</f>
        <v>0.34</v>
      </c>
      <c r="E147" s="162">
        <f>+C147*(1-D147)</f>
        <v>6674.579999999999</v>
      </c>
    </row>
    <row r="148" spans="1:5">
      <c r="A148" s="14" t="s">
        <v>50</v>
      </c>
      <c r="B148" s="8" t="s">
        <v>62</v>
      </c>
      <c r="C148" s="178">
        <v>6108</v>
      </c>
      <c r="D148" s="158">
        <f>+'Cover Sheet'!$B$31</f>
        <v>0.34</v>
      </c>
      <c r="E148" s="162">
        <f>+C148*(1-D148)</f>
        <v>4031.2799999999993</v>
      </c>
    </row>
    <row r="149" spans="1:5">
      <c r="A149" s="14" t="s">
        <v>51</v>
      </c>
      <c r="B149" s="8" t="s">
        <v>63</v>
      </c>
      <c r="C149" s="178">
        <v>4835</v>
      </c>
      <c r="D149" s="158">
        <f>+'Cover Sheet'!$B$31</f>
        <v>0.34</v>
      </c>
      <c r="E149" s="162">
        <f>+C149*(1-D149)</f>
        <v>3191.0999999999995</v>
      </c>
    </row>
    <row r="150" spans="1:5">
      <c r="A150" s="47"/>
      <c r="C150" s="191"/>
    </row>
    <row r="151" spans="1:5">
      <c r="A151" s="16" t="s">
        <v>52</v>
      </c>
      <c r="B151" s="11" t="s">
        <v>53</v>
      </c>
      <c r="C151" s="186" t="s">
        <v>54</v>
      </c>
    </row>
    <row r="152" spans="1:5">
      <c r="A152" s="363" t="s">
        <v>55</v>
      </c>
      <c r="B152" s="246" t="s">
        <v>55</v>
      </c>
      <c r="C152" s="245" t="s">
        <v>55</v>
      </c>
    </row>
    <row r="153" spans="1:5">
      <c r="A153" s="363" t="s">
        <v>64</v>
      </c>
      <c r="B153" s="246" t="s">
        <v>64</v>
      </c>
      <c r="C153" s="245" t="s">
        <v>64</v>
      </c>
    </row>
    <row r="154" spans="1:5">
      <c r="A154" s="363" t="s">
        <v>23</v>
      </c>
      <c r="B154" s="246" t="s">
        <v>23</v>
      </c>
      <c r="C154" s="245" t="s">
        <v>23</v>
      </c>
    </row>
    <row r="155" spans="1:5">
      <c r="A155" s="16"/>
      <c r="B155" s="246" t="s">
        <v>24</v>
      </c>
      <c r="C155" s="245" t="s">
        <v>24</v>
      </c>
    </row>
    <row r="156" spans="1:5" ht="22.5">
      <c r="A156" s="244"/>
      <c r="B156" s="246" t="s">
        <v>25</v>
      </c>
      <c r="C156" s="245" t="s">
        <v>25</v>
      </c>
    </row>
    <row r="157" spans="1:5">
      <c r="A157" s="244"/>
      <c r="B157" s="246" t="s">
        <v>26</v>
      </c>
      <c r="C157" s="245" t="s">
        <v>26</v>
      </c>
    </row>
    <row r="158" spans="1:5">
      <c r="A158" s="244"/>
      <c r="B158" s="246"/>
      <c r="C158" s="245" t="s">
        <v>56</v>
      </c>
    </row>
    <row r="159" spans="1:5">
      <c r="A159" s="244"/>
      <c r="B159" s="246"/>
      <c r="C159" s="245" t="s">
        <v>58</v>
      </c>
    </row>
    <row r="160" spans="1:5">
      <c r="A160" s="244"/>
      <c r="B160" s="246"/>
      <c r="C160" s="245" t="s">
        <v>1022</v>
      </c>
    </row>
    <row r="161" spans="1:5" ht="15.75" thickBot="1">
      <c r="A161" s="244"/>
      <c r="B161" s="246"/>
      <c r="C161" s="245"/>
    </row>
    <row r="162" spans="1:5" ht="28.5">
      <c r="A162" s="133" t="s">
        <v>0</v>
      </c>
      <c r="B162" s="134" t="s">
        <v>27</v>
      </c>
      <c r="C162" s="412" t="s">
        <v>4</v>
      </c>
      <c r="D162" s="141" t="s">
        <v>727</v>
      </c>
      <c r="E162" s="424" t="s">
        <v>733</v>
      </c>
    </row>
    <row r="163" spans="1:5" ht="15.75" thickBot="1">
      <c r="A163" s="135" t="s">
        <v>1</v>
      </c>
      <c r="B163" s="136" t="s">
        <v>3</v>
      </c>
      <c r="C163" s="413"/>
      <c r="D163" s="142"/>
      <c r="E163" s="425"/>
    </row>
    <row r="164" spans="1:5">
      <c r="A164" s="14" t="s">
        <v>29</v>
      </c>
      <c r="B164" s="8" t="s">
        <v>68</v>
      </c>
      <c r="C164" s="192">
        <v>1260</v>
      </c>
      <c r="D164" s="158">
        <f>+'Cover Sheet'!$B$31</f>
        <v>0.34</v>
      </c>
      <c r="E164" s="162">
        <f>+C164*(1-D164)</f>
        <v>831.59999999999991</v>
      </c>
    </row>
    <row r="165" spans="1:5">
      <c r="A165" s="48"/>
      <c r="C165" s="176"/>
    </row>
    <row r="166" spans="1:5">
      <c r="A166" s="4"/>
      <c r="B166" s="16" t="s">
        <v>32</v>
      </c>
      <c r="C166" s="176"/>
    </row>
    <row r="167" spans="1:5">
      <c r="A167" s="4"/>
      <c r="B167" s="244" t="s">
        <v>64</v>
      </c>
      <c r="C167" s="176"/>
    </row>
    <row r="168" spans="1:5">
      <c r="A168" s="4"/>
      <c r="B168" s="244" t="s">
        <v>23</v>
      </c>
      <c r="C168" s="176"/>
    </row>
    <row r="169" spans="1:5" ht="26.25" customHeight="1">
      <c r="B169" s="68" t="s">
        <v>160</v>
      </c>
      <c r="C169" s="176"/>
    </row>
    <row r="170" spans="1:5" s="261" customFormat="1" ht="15.75" thickBot="1">
      <c r="A170" s="262"/>
      <c r="B170" s="68"/>
      <c r="C170" s="176"/>
      <c r="D170" s="158"/>
      <c r="E170" s="268"/>
    </row>
    <row r="171" spans="1:5" ht="28.5">
      <c r="A171" s="133" t="s">
        <v>0</v>
      </c>
      <c r="B171" s="134" t="s">
        <v>6</v>
      </c>
      <c r="C171" s="422" t="s">
        <v>4</v>
      </c>
      <c r="D171" s="141" t="s">
        <v>727</v>
      </c>
      <c r="E171" s="424" t="s">
        <v>733</v>
      </c>
    </row>
    <row r="172" spans="1:5" ht="15.75" thickBot="1">
      <c r="A172" s="135" t="s">
        <v>1</v>
      </c>
      <c r="B172" s="136" t="s">
        <v>3</v>
      </c>
      <c r="C172" s="423"/>
      <c r="D172" s="142"/>
      <c r="E172" s="425"/>
    </row>
    <row r="173" spans="1:5">
      <c r="B173" s="75" t="s">
        <v>34</v>
      </c>
      <c r="C173" s="187"/>
    </row>
    <row r="174" spans="1:5" ht="15.75">
      <c r="A174" s="14" t="s">
        <v>35</v>
      </c>
      <c r="B174" s="8" t="s">
        <v>70</v>
      </c>
      <c r="C174" s="194">
        <v>1845</v>
      </c>
      <c r="D174" s="158">
        <f>+'Cover Sheet'!$B$31</f>
        <v>0.34</v>
      </c>
      <c r="E174" s="162">
        <f>+C174*(1-D174)</f>
        <v>1217.6999999999998</v>
      </c>
    </row>
    <row r="175" spans="1:5">
      <c r="B175" s="15" t="s">
        <v>93</v>
      </c>
      <c r="C175" s="195"/>
    </row>
    <row r="176" spans="1:5" ht="15.75">
      <c r="A176" s="14" t="s">
        <v>36</v>
      </c>
      <c r="B176" s="8" t="s">
        <v>71</v>
      </c>
      <c r="C176" s="194">
        <v>945</v>
      </c>
      <c r="D176" s="158">
        <f>+'Cover Sheet'!$B$31</f>
        <v>0.34</v>
      </c>
      <c r="E176" s="162">
        <f>+C176*(1-D176)</f>
        <v>623.69999999999993</v>
      </c>
    </row>
    <row r="177" spans="1:5" ht="24.75">
      <c r="A177" s="4"/>
      <c r="B177" s="51" t="s">
        <v>108</v>
      </c>
      <c r="C177" s="193"/>
    </row>
    <row r="178" spans="1:5" s="44" customFormat="1">
      <c r="A178" s="54" t="s">
        <v>980</v>
      </c>
      <c r="B178" s="64" t="s">
        <v>870</v>
      </c>
      <c r="C178" s="161">
        <v>415</v>
      </c>
      <c r="D178" s="158">
        <f>+'Cover Sheet'!$B$31</f>
        <v>0.34</v>
      </c>
      <c r="E178" s="225">
        <f>+C178*(1-D178)</f>
        <v>273.89999999999998</v>
      </c>
    </row>
    <row r="179" spans="1:5" s="44" customFormat="1">
      <c r="A179" s="222"/>
      <c r="B179" s="230" t="s">
        <v>871</v>
      </c>
      <c r="C179" s="187"/>
      <c r="D179" s="156"/>
      <c r="E179" s="225"/>
    </row>
    <row r="180" spans="1:5" ht="15.75">
      <c r="A180" s="4"/>
      <c r="B180" s="39" t="s">
        <v>721</v>
      </c>
      <c r="C180" s="176"/>
    </row>
    <row r="181" spans="1:5">
      <c r="A181" s="14" t="s">
        <v>816</v>
      </c>
      <c r="B181" s="8" t="s">
        <v>82</v>
      </c>
      <c r="C181" s="161">
        <v>314</v>
      </c>
      <c r="D181" s="158">
        <f>+'Cover Sheet'!$B$31</f>
        <v>0.34</v>
      </c>
      <c r="E181" s="162">
        <f>+C181*(1-D181)</f>
        <v>207.23999999999998</v>
      </c>
    </row>
    <row r="182" spans="1:5">
      <c r="A182" s="14" t="s">
        <v>817</v>
      </c>
      <c r="B182" s="8" t="s">
        <v>84</v>
      </c>
      <c r="C182" s="161">
        <v>417</v>
      </c>
      <c r="D182" s="158">
        <f>+'Cover Sheet'!$B$31</f>
        <v>0.34</v>
      </c>
      <c r="E182" s="162">
        <f>+C182*(1-D182)</f>
        <v>275.21999999999997</v>
      </c>
    </row>
    <row r="183" spans="1:5">
      <c r="B183" s="10" t="s">
        <v>97</v>
      </c>
      <c r="C183" s="176"/>
    </row>
    <row r="184" spans="1:5">
      <c r="B184" s="10" t="s">
        <v>85</v>
      </c>
      <c r="C184" s="176"/>
    </row>
    <row r="185" spans="1:5">
      <c r="B185" s="10" t="s">
        <v>86</v>
      </c>
      <c r="C185" s="176"/>
    </row>
    <row r="186" spans="1:5">
      <c r="A186" s="14" t="s">
        <v>59</v>
      </c>
      <c r="B186" s="8" t="s">
        <v>56</v>
      </c>
      <c r="C186" s="161">
        <v>1883</v>
      </c>
      <c r="D186" s="158">
        <f>+'Cover Sheet'!$B$31</f>
        <v>0.34</v>
      </c>
      <c r="E186" s="162">
        <f>+C186*(1-D186)</f>
        <v>1242.7799999999997</v>
      </c>
    </row>
    <row r="187" spans="1:5">
      <c r="B187" s="10" t="s">
        <v>87</v>
      </c>
      <c r="C187" s="176"/>
    </row>
    <row r="188" spans="1:5">
      <c r="A188" s="14"/>
      <c r="B188" s="10" t="s">
        <v>169</v>
      </c>
      <c r="C188" s="176"/>
    </row>
    <row r="189" spans="1:5">
      <c r="B189" s="10" t="s">
        <v>168</v>
      </c>
      <c r="C189" s="176"/>
    </row>
    <row r="190" spans="1:5" ht="18.75">
      <c r="B190" s="10" t="s">
        <v>167</v>
      </c>
      <c r="C190" s="176"/>
    </row>
    <row r="191" spans="1:5">
      <c r="A191" s="14" t="s">
        <v>786</v>
      </c>
      <c r="B191" s="8" t="s">
        <v>165</v>
      </c>
      <c r="C191" s="161">
        <v>205</v>
      </c>
      <c r="D191" s="158">
        <f>+'Cover Sheet'!$B$31</f>
        <v>0.34</v>
      </c>
      <c r="E191" s="162">
        <f t="shared" ref="E191" si="2">+C191*(1-D191)</f>
        <v>135.29999999999998</v>
      </c>
    </row>
    <row r="192" spans="1:5">
      <c r="A192" s="152"/>
      <c r="B192" s="237" t="s">
        <v>913</v>
      </c>
      <c r="C192" s="161"/>
    </row>
    <row r="193" spans="1:5">
      <c r="A193" s="152"/>
      <c r="B193" s="237" t="s">
        <v>1400</v>
      </c>
      <c r="C193" s="161"/>
    </row>
    <row r="194" spans="1:5">
      <c r="A194" s="14" t="s">
        <v>829</v>
      </c>
      <c r="B194" s="118" t="s">
        <v>57</v>
      </c>
      <c r="C194" s="161">
        <v>2010</v>
      </c>
      <c r="D194" s="158">
        <f>+'Cover Sheet'!$B$31</f>
        <v>0.34</v>
      </c>
      <c r="E194" s="162">
        <f>+C194*(1-D194)</f>
        <v>1326.6</v>
      </c>
    </row>
    <row r="195" spans="1:5">
      <c r="A195" s="14"/>
      <c r="B195" s="67" t="s">
        <v>738</v>
      </c>
      <c r="C195" s="161"/>
      <c r="D195" s="158" t="s">
        <v>43</v>
      </c>
    </row>
    <row r="196" spans="1:5">
      <c r="A196" s="14" t="s">
        <v>47</v>
      </c>
      <c r="B196" s="8" t="s">
        <v>58</v>
      </c>
      <c r="C196" s="161">
        <v>468</v>
      </c>
      <c r="D196" s="158">
        <f>+'Cover Sheet'!$B$31</f>
        <v>0.34</v>
      </c>
      <c r="E196" s="162">
        <f>+C196*(1-D196)</f>
        <v>308.87999999999994</v>
      </c>
    </row>
    <row r="197" spans="1:5">
      <c r="B197" s="10" t="s">
        <v>166</v>
      </c>
      <c r="C197" s="176"/>
    </row>
    <row r="198" spans="1:5">
      <c r="B198" s="10" t="s">
        <v>45</v>
      </c>
      <c r="C198" s="176"/>
    </row>
    <row r="199" spans="1:5" s="392" customFormat="1">
      <c r="A199" s="390" t="s">
        <v>1414</v>
      </c>
      <c r="B199" s="390" t="s">
        <v>1413</v>
      </c>
      <c r="C199" s="365">
        <v>495</v>
      </c>
      <c r="D199" s="154">
        <f>'Cover Sheet'!B31</f>
        <v>0.34</v>
      </c>
      <c r="E199" s="224">
        <f t="shared" ref="E199" si="3">+C199*(1-D199)</f>
        <v>326.7</v>
      </c>
    </row>
    <row r="200" spans="1:5" s="44" customFormat="1">
      <c r="A200" s="342" t="s">
        <v>1396</v>
      </c>
      <c r="B200" s="342" t="s">
        <v>1397</v>
      </c>
      <c r="C200" s="365">
        <v>595</v>
      </c>
      <c r="D200" s="154">
        <f>'Cover Sheet'!B31</f>
        <v>0.34</v>
      </c>
      <c r="E200" s="224">
        <f t="shared" ref="E200" si="4">+C200*(1-D200)</f>
        <v>392.69999999999993</v>
      </c>
    </row>
    <row r="201" spans="1:5">
      <c r="A201" s="4"/>
      <c r="B201" s="75" t="s">
        <v>159</v>
      </c>
      <c r="C201" s="193"/>
    </row>
    <row r="202" spans="1:5">
      <c r="A202" s="14" t="s">
        <v>38</v>
      </c>
      <c r="B202" s="8" t="s">
        <v>161</v>
      </c>
      <c r="C202" s="161">
        <v>1494</v>
      </c>
      <c r="D202" s="158">
        <f>+'Cover Sheet'!$B$31</f>
        <v>0.34</v>
      </c>
      <c r="E202" s="162">
        <f>+C202*(1-D202)</f>
        <v>986.03999999999985</v>
      </c>
    </row>
    <row r="203" spans="1:5">
      <c r="A203" s="4"/>
      <c r="B203" s="15" t="s">
        <v>1405</v>
      </c>
      <c r="C203" s="176"/>
    </row>
    <row r="204" spans="1:5" ht="15" customHeight="1">
      <c r="A204" s="14" t="s">
        <v>1260</v>
      </c>
      <c r="B204" s="8" t="s">
        <v>162</v>
      </c>
      <c r="C204" s="176"/>
    </row>
    <row r="205" spans="1:5">
      <c r="A205" s="4"/>
      <c r="B205" s="15" t="s">
        <v>163</v>
      </c>
      <c r="C205" s="161">
        <v>1638</v>
      </c>
      <c r="D205" s="158">
        <f>+'Cover Sheet'!$B$31</f>
        <v>0.34</v>
      </c>
      <c r="E205" s="162">
        <f>+C205*(1-D205)</f>
        <v>1081.08</v>
      </c>
    </row>
    <row r="206" spans="1:5">
      <c r="A206" s="4"/>
      <c r="B206" s="15" t="s">
        <v>1261</v>
      </c>
      <c r="C206" s="176"/>
    </row>
    <row r="207" spans="1:5" ht="15.75" thickBot="1">
      <c r="A207" s="14"/>
      <c r="B207" s="8"/>
      <c r="C207" s="161"/>
    </row>
    <row r="208" spans="1:5" s="299" customFormat="1" ht="28.5">
      <c r="A208" s="133" t="s">
        <v>0</v>
      </c>
      <c r="B208" s="134" t="s">
        <v>158</v>
      </c>
      <c r="C208" s="422" t="s">
        <v>4</v>
      </c>
      <c r="D208" s="141" t="s">
        <v>727</v>
      </c>
      <c r="E208" s="424" t="s">
        <v>733</v>
      </c>
    </row>
    <row r="209" spans="1:5" s="299" customFormat="1" ht="15.75" thickBot="1">
      <c r="A209" s="135" t="s">
        <v>1</v>
      </c>
      <c r="B209" s="136" t="s">
        <v>3</v>
      </c>
      <c r="C209" s="423"/>
      <c r="D209" s="142"/>
      <c r="E209" s="425"/>
    </row>
    <row r="210" spans="1:5" s="299" customFormat="1">
      <c r="A210" s="300"/>
      <c r="C210" s="173"/>
      <c r="D210" s="158"/>
      <c r="E210" s="320"/>
    </row>
    <row r="211" spans="1:5" s="299" customFormat="1">
      <c r="A211" s="303" t="s">
        <v>1095</v>
      </c>
      <c r="B211" s="45" t="s">
        <v>1096</v>
      </c>
      <c r="C211" s="174">
        <v>65893</v>
      </c>
      <c r="D211" s="158">
        <f>+'Cover Sheet'!$B$31</f>
        <v>0.34</v>
      </c>
      <c r="E211" s="320">
        <f>+C211*(1-D211)</f>
        <v>43489.38</v>
      </c>
    </row>
    <row r="212" spans="1:5" s="299" customFormat="1">
      <c r="A212" s="303"/>
      <c r="C212" s="173"/>
      <c r="D212" s="158"/>
      <c r="E212" s="320"/>
    </row>
    <row r="213" spans="1:5" s="299" customFormat="1">
      <c r="A213" s="47"/>
      <c r="C213" s="173"/>
      <c r="D213" s="158"/>
      <c r="E213" s="320"/>
    </row>
    <row r="214" spans="1:5" s="299" customFormat="1">
      <c r="A214" s="47"/>
      <c r="C214" s="173"/>
      <c r="D214" s="158"/>
      <c r="E214" s="320"/>
    </row>
    <row r="215" spans="1:5" s="299" customFormat="1">
      <c r="A215" s="47"/>
      <c r="C215" s="173"/>
      <c r="D215" s="158"/>
      <c r="E215" s="320"/>
    </row>
    <row r="216" spans="1:5" s="299" customFormat="1">
      <c r="A216" s="47"/>
      <c r="C216" s="173"/>
      <c r="D216" s="158"/>
      <c r="E216" s="320"/>
    </row>
    <row r="217" spans="1:5" s="299" customFormat="1">
      <c r="A217" s="47"/>
      <c r="C217" s="173"/>
      <c r="D217" s="158"/>
      <c r="E217" s="320"/>
    </row>
    <row r="218" spans="1:5" s="299" customFormat="1" ht="15.75" thickBot="1">
      <c r="A218" s="47"/>
      <c r="C218" s="173"/>
      <c r="D218" s="158"/>
      <c r="E218" s="320"/>
    </row>
    <row r="219" spans="1:5" s="299" customFormat="1" ht="28.5">
      <c r="A219" s="133" t="s">
        <v>0</v>
      </c>
      <c r="B219" s="134" t="s">
        <v>48</v>
      </c>
      <c r="C219" s="422" t="s">
        <v>4</v>
      </c>
      <c r="D219" s="141" t="s">
        <v>727</v>
      </c>
      <c r="E219" s="424" t="s">
        <v>733</v>
      </c>
    </row>
    <row r="220" spans="1:5" s="299" customFormat="1" ht="15.75" thickBot="1">
      <c r="A220" s="135" t="s">
        <v>1</v>
      </c>
      <c r="B220" s="136" t="s">
        <v>3</v>
      </c>
      <c r="C220" s="423"/>
      <c r="D220" s="142"/>
      <c r="E220" s="425"/>
    </row>
    <row r="221" spans="1:5" s="299" customFormat="1">
      <c r="A221" s="48"/>
      <c r="C221" s="173"/>
      <c r="D221" s="158"/>
      <c r="E221" s="320"/>
    </row>
    <row r="222" spans="1:5" s="299" customFormat="1">
      <c r="A222" s="303" t="s">
        <v>49</v>
      </c>
      <c r="B222" s="301" t="s">
        <v>61</v>
      </c>
      <c r="C222" s="178">
        <v>10113</v>
      </c>
      <c r="D222" s="158">
        <f>+'Cover Sheet'!$B$31</f>
        <v>0.34</v>
      </c>
      <c r="E222" s="320">
        <f>+C222*(1-D222)</f>
        <v>6674.579999999999</v>
      </c>
    </row>
    <row r="223" spans="1:5" s="299" customFormat="1">
      <c r="A223" s="303" t="s">
        <v>50</v>
      </c>
      <c r="B223" s="301" t="s">
        <v>62</v>
      </c>
      <c r="C223" s="178">
        <v>6108</v>
      </c>
      <c r="D223" s="158">
        <f>+'Cover Sheet'!$B$31</f>
        <v>0.34</v>
      </c>
      <c r="E223" s="320">
        <f>+C223*(1-D223)</f>
        <v>4031.2799999999993</v>
      </c>
    </row>
    <row r="224" spans="1:5" s="299" customFormat="1">
      <c r="A224" s="303" t="s">
        <v>51</v>
      </c>
      <c r="B224" s="301" t="s">
        <v>63</v>
      </c>
      <c r="C224" s="178">
        <v>4835</v>
      </c>
      <c r="D224" s="158">
        <f>+'Cover Sheet'!$B$31</f>
        <v>0.34</v>
      </c>
      <c r="E224" s="320">
        <f>+C224*(1-D224)</f>
        <v>3191.0999999999995</v>
      </c>
    </row>
    <row r="225" spans="1:5" s="299" customFormat="1">
      <c r="A225" s="47"/>
      <c r="C225" s="191"/>
      <c r="D225" s="158"/>
      <c r="E225" s="320"/>
    </row>
    <row r="226" spans="1:5" s="299" customFormat="1">
      <c r="A226" s="16" t="s">
        <v>52</v>
      </c>
      <c r="B226" s="11" t="s">
        <v>53</v>
      </c>
      <c r="C226" s="186" t="s">
        <v>54</v>
      </c>
      <c r="D226" s="158"/>
      <c r="E226" s="320"/>
    </row>
    <row r="227" spans="1:5" s="299" customFormat="1">
      <c r="A227" s="363" t="s">
        <v>55</v>
      </c>
      <c r="B227" s="326" t="s">
        <v>55</v>
      </c>
      <c r="C227" s="325" t="s">
        <v>55</v>
      </c>
      <c r="D227" s="158"/>
      <c r="E227" s="320"/>
    </row>
    <row r="228" spans="1:5" s="299" customFormat="1">
      <c r="A228" s="363" t="s">
        <v>64</v>
      </c>
      <c r="B228" s="326" t="s">
        <v>64</v>
      </c>
      <c r="C228" s="325" t="s">
        <v>64</v>
      </c>
      <c r="D228" s="158"/>
      <c r="E228" s="320"/>
    </row>
    <row r="229" spans="1:5" s="299" customFormat="1">
      <c r="A229" s="363" t="s">
        <v>23</v>
      </c>
      <c r="B229" s="326" t="s">
        <v>23</v>
      </c>
      <c r="C229" s="325" t="s">
        <v>23</v>
      </c>
      <c r="D229" s="158"/>
      <c r="E229" s="320"/>
    </row>
    <row r="230" spans="1:5" s="299" customFormat="1">
      <c r="A230" s="16"/>
      <c r="B230" s="326" t="s">
        <v>24</v>
      </c>
      <c r="C230" s="325" t="s">
        <v>24</v>
      </c>
      <c r="D230" s="158"/>
      <c r="E230" s="320"/>
    </row>
    <row r="231" spans="1:5" s="299" customFormat="1" ht="22.5">
      <c r="A231" s="324"/>
      <c r="B231" s="326" t="s">
        <v>25</v>
      </c>
      <c r="C231" s="325" t="s">
        <v>25</v>
      </c>
      <c r="D231" s="158"/>
      <c r="E231" s="320"/>
    </row>
    <row r="232" spans="1:5" s="299" customFormat="1">
      <c r="A232" s="324"/>
      <c r="B232" s="326" t="s">
        <v>26</v>
      </c>
      <c r="C232" s="325" t="s">
        <v>26</v>
      </c>
      <c r="D232" s="158"/>
      <c r="E232" s="320"/>
    </row>
    <row r="233" spans="1:5" s="299" customFormat="1">
      <c r="A233" s="324"/>
      <c r="B233" s="326"/>
      <c r="C233" s="325" t="s">
        <v>56</v>
      </c>
      <c r="D233" s="158"/>
      <c r="E233" s="320"/>
    </row>
    <row r="234" spans="1:5" s="299" customFormat="1">
      <c r="A234" s="324"/>
      <c r="B234" s="326"/>
      <c r="C234" s="325" t="s">
        <v>58</v>
      </c>
      <c r="D234" s="158"/>
      <c r="E234" s="320"/>
    </row>
    <row r="235" spans="1:5" s="299" customFormat="1" ht="15.75" thickBot="1">
      <c r="A235" s="324"/>
      <c r="B235" s="326"/>
      <c r="C235" s="325" t="s">
        <v>1022</v>
      </c>
      <c r="D235" s="158"/>
      <c r="E235" s="320"/>
    </row>
    <row r="236" spans="1:5" s="299" customFormat="1" ht="28.5">
      <c r="A236" s="133" t="s">
        <v>0</v>
      </c>
      <c r="B236" s="134" t="s">
        <v>27</v>
      </c>
      <c r="C236" s="412" t="s">
        <v>4</v>
      </c>
      <c r="D236" s="141" t="s">
        <v>727</v>
      </c>
      <c r="E236" s="424" t="s">
        <v>733</v>
      </c>
    </row>
    <row r="237" spans="1:5" s="299" customFormat="1" ht="15.75" thickBot="1">
      <c r="A237" s="135" t="s">
        <v>1</v>
      </c>
      <c r="B237" s="136" t="s">
        <v>3</v>
      </c>
      <c r="C237" s="413"/>
      <c r="D237" s="142"/>
      <c r="E237" s="425"/>
    </row>
    <row r="238" spans="1:5" s="299" customFormat="1">
      <c r="A238" s="303" t="s">
        <v>29</v>
      </c>
      <c r="B238" s="301" t="s">
        <v>68</v>
      </c>
      <c r="C238" s="192">
        <v>1260</v>
      </c>
      <c r="D238" s="158">
        <f>+'Cover Sheet'!$B$31</f>
        <v>0.34</v>
      </c>
      <c r="E238" s="320">
        <f>+C238*(1-D238)</f>
        <v>831.59999999999991</v>
      </c>
    </row>
    <row r="239" spans="1:5" s="299" customFormat="1">
      <c r="A239" s="48"/>
      <c r="C239" s="176"/>
      <c r="D239" s="158"/>
      <c r="E239" s="320"/>
    </row>
    <row r="240" spans="1:5" s="299" customFormat="1">
      <c r="B240" s="16" t="s">
        <v>32</v>
      </c>
      <c r="C240" s="176"/>
      <c r="D240" s="158"/>
      <c r="E240" s="320"/>
    </row>
    <row r="241" spans="1:5" s="299" customFormat="1">
      <c r="B241" s="324" t="s">
        <v>64</v>
      </c>
      <c r="C241" s="176"/>
      <c r="D241" s="158"/>
      <c r="E241" s="320"/>
    </row>
    <row r="242" spans="1:5" s="299" customFormat="1">
      <c r="B242" s="364" t="s">
        <v>23</v>
      </c>
      <c r="C242" s="176"/>
      <c r="D242" s="158"/>
      <c r="E242" s="320"/>
    </row>
    <row r="243" spans="1:5" s="299" customFormat="1" ht="24" thickBot="1">
      <c r="A243" s="300"/>
      <c r="B243" s="68" t="s">
        <v>160</v>
      </c>
      <c r="C243" s="176"/>
      <c r="D243" s="158"/>
      <c r="E243" s="320"/>
    </row>
    <row r="244" spans="1:5" s="299" customFormat="1" ht="28.5">
      <c r="A244" s="133" t="s">
        <v>0</v>
      </c>
      <c r="B244" s="134" t="s">
        <v>6</v>
      </c>
      <c r="C244" s="422" t="s">
        <v>4</v>
      </c>
      <c r="D244" s="141" t="s">
        <v>727</v>
      </c>
      <c r="E244" s="424" t="s">
        <v>733</v>
      </c>
    </row>
    <row r="245" spans="1:5" s="299" customFormat="1" ht="15.75" thickBot="1">
      <c r="A245" s="135" t="s">
        <v>1</v>
      </c>
      <c r="B245" s="136" t="s">
        <v>3</v>
      </c>
      <c r="C245" s="423"/>
      <c r="D245" s="142"/>
      <c r="E245" s="425"/>
    </row>
    <row r="246" spans="1:5" s="299" customFormat="1">
      <c r="A246" s="300"/>
      <c r="B246" s="75" t="s">
        <v>34</v>
      </c>
      <c r="C246" s="323"/>
      <c r="D246" s="158"/>
      <c r="E246" s="320"/>
    </row>
    <row r="247" spans="1:5" s="299" customFormat="1" ht="15.75">
      <c r="A247" s="303" t="s">
        <v>36</v>
      </c>
      <c r="B247" s="301" t="s">
        <v>71</v>
      </c>
      <c r="C247" s="194">
        <v>945</v>
      </c>
      <c r="D247" s="158">
        <f>+'Cover Sheet'!$B$31</f>
        <v>0.34</v>
      </c>
      <c r="E247" s="320">
        <f>+C247*(1-D247)</f>
        <v>623.69999999999993</v>
      </c>
    </row>
    <row r="248" spans="1:5" s="299" customFormat="1" ht="24.75">
      <c r="B248" s="51" t="s">
        <v>108</v>
      </c>
      <c r="C248" s="193"/>
      <c r="D248" s="158"/>
      <c r="E248" s="320"/>
    </row>
    <row r="249" spans="1:5" s="299" customFormat="1">
      <c r="A249" s="54" t="s">
        <v>980</v>
      </c>
      <c r="B249" s="64" t="s">
        <v>870</v>
      </c>
      <c r="C249" s="319">
        <v>415</v>
      </c>
      <c r="D249" s="158">
        <f>+'Cover Sheet'!$B$31</f>
        <v>0.34</v>
      </c>
      <c r="E249" s="225">
        <f>+C249*(1-D249)</f>
        <v>273.89999999999998</v>
      </c>
    </row>
    <row r="250" spans="1:5" s="299" customFormat="1">
      <c r="A250" s="222"/>
      <c r="B250" s="230" t="s">
        <v>871</v>
      </c>
      <c r="C250" s="323"/>
      <c r="D250" s="156"/>
      <c r="E250" s="225"/>
    </row>
    <row r="251" spans="1:5" s="299" customFormat="1">
      <c r="B251" s="75" t="s">
        <v>164</v>
      </c>
      <c r="C251" s="176"/>
      <c r="D251" s="158"/>
      <c r="E251" s="320"/>
    </row>
    <row r="252" spans="1:5" s="299" customFormat="1">
      <c r="A252" s="303" t="s">
        <v>816</v>
      </c>
      <c r="B252" s="301" t="s">
        <v>1097</v>
      </c>
      <c r="C252" s="319">
        <v>314</v>
      </c>
      <c r="D252" s="158">
        <f>+'Cover Sheet'!$B$31</f>
        <v>0.34</v>
      </c>
      <c r="E252" s="320">
        <f>+C252*(1-D252)</f>
        <v>207.23999999999998</v>
      </c>
    </row>
    <row r="253" spans="1:5" s="299" customFormat="1">
      <c r="A253" s="303" t="s">
        <v>817</v>
      </c>
      <c r="B253" s="301" t="s">
        <v>1098</v>
      </c>
      <c r="C253" s="319">
        <v>417</v>
      </c>
      <c r="D253" s="158">
        <f>+'Cover Sheet'!$B$31</f>
        <v>0.34</v>
      </c>
      <c r="E253" s="320">
        <f>+C253*(1-D253)</f>
        <v>275.21999999999997</v>
      </c>
    </row>
    <row r="254" spans="1:5" s="299" customFormat="1">
      <c r="A254" s="300"/>
      <c r="B254" s="302" t="s">
        <v>1099</v>
      </c>
      <c r="C254" s="176"/>
      <c r="D254" s="158"/>
      <c r="E254" s="320"/>
    </row>
    <row r="255" spans="1:5" s="299" customFormat="1">
      <c r="A255" s="300"/>
      <c r="B255" s="302" t="s">
        <v>85</v>
      </c>
      <c r="C255" s="176"/>
      <c r="D255" s="158"/>
      <c r="E255" s="320"/>
    </row>
    <row r="256" spans="1:5" s="299" customFormat="1">
      <c r="A256" s="300"/>
      <c r="B256" s="302" t="s">
        <v>86</v>
      </c>
      <c r="C256" s="176"/>
      <c r="D256" s="158"/>
      <c r="E256" s="320"/>
    </row>
    <row r="257" spans="1:5" s="299" customFormat="1">
      <c r="A257" s="303" t="s">
        <v>59</v>
      </c>
      <c r="B257" s="301" t="s">
        <v>56</v>
      </c>
      <c r="C257" s="319">
        <v>1883</v>
      </c>
      <c r="D257" s="158">
        <f>+'Cover Sheet'!$B$31</f>
        <v>0.34</v>
      </c>
      <c r="E257" s="320">
        <f>+C257*(1-D257)</f>
        <v>1242.7799999999997</v>
      </c>
    </row>
    <row r="258" spans="1:5" s="299" customFormat="1">
      <c r="A258" s="300"/>
      <c r="B258" s="302" t="s">
        <v>87</v>
      </c>
      <c r="C258" s="176"/>
      <c r="D258" s="158"/>
      <c r="E258" s="320"/>
    </row>
    <row r="259" spans="1:5" s="299" customFormat="1">
      <c r="A259" s="303"/>
      <c r="B259" s="302" t="s">
        <v>169</v>
      </c>
      <c r="C259" s="176"/>
      <c r="D259" s="158"/>
      <c r="E259" s="320"/>
    </row>
    <row r="260" spans="1:5" s="299" customFormat="1">
      <c r="A260" s="300"/>
      <c r="B260" s="302" t="s">
        <v>168</v>
      </c>
      <c r="C260" s="176"/>
      <c r="D260" s="158"/>
      <c r="E260" s="320"/>
    </row>
    <row r="261" spans="1:5" s="299" customFormat="1" ht="18.75">
      <c r="A261" s="300"/>
      <c r="B261" s="302" t="s">
        <v>167</v>
      </c>
      <c r="C261" s="176"/>
      <c r="D261" s="158"/>
      <c r="E261" s="320"/>
    </row>
    <row r="262" spans="1:5" s="299" customFormat="1">
      <c r="A262" s="303" t="s">
        <v>786</v>
      </c>
      <c r="B262" s="301" t="s">
        <v>165</v>
      </c>
      <c r="C262" s="319">
        <v>205</v>
      </c>
      <c r="D262" s="158">
        <f>+'Cover Sheet'!$B$31</f>
        <v>0.34</v>
      </c>
      <c r="E262" s="320">
        <f t="shared" ref="E262" si="5">+C262*(1-D262)</f>
        <v>135.29999999999998</v>
      </c>
    </row>
    <row r="263" spans="1:5" s="299" customFormat="1">
      <c r="A263" s="152"/>
      <c r="B263" s="237" t="s">
        <v>913</v>
      </c>
      <c r="C263" s="319"/>
      <c r="D263" s="158"/>
      <c r="E263" s="320"/>
    </row>
    <row r="264" spans="1:5" s="299" customFormat="1">
      <c r="A264" s="152"/>
      <c r="B264" s="237" t="s">
        <v>1400</v>
      </c>
      <c r="C264" s="319"/>
      <c r="D264" s="158"/>
      <c r="E264" s="320"/>
    </row>
    <row r="265" spans="1:5" s="299" customFormat="1">
      <c r="A265" s="303" t="s">
        <v>829</v>
      </c>
      <c r="B265" s="118" t="s">
        <v>57</v>
      </c>
      <c r="C265" s="319">
        <v>2010</v>
      </c>
      <c r="D265" s="158">
        <f>+'Cover Sheet'!$B$31</f>
        <v>0.34</v>
      </c>
      <c r="E265" s="320">
        <f>+C265*(1-D265)</f>
        <v>1326.6</v>
      </c>
    </row>
    <row r="266" spans="1:5" s="299" customFormat="1">
      <c r="A266" s="303"/>
      <c r="B266" s="67" t="s">
        <v>738</v>
      </c>
      <c r="C266" s="319"/>
      <c r="D266" s="158" t="s">
        <v>43</v>
      </c>
      <c r="E266" s="320"/>
    </row>
    <row r="267" spans="1:5" s="299" customFormat="1">
      <c r="A267" s="303" t="s">
        <v>47</v>
      </c>
      <c r="B267" s="301" t="s">
        <v>58</v>
      </c>
      <c r="C267" s="319">
        <v>468</v>
      </c>
      <c r="D267" s="158">
        <f>+'Cover Sheet'!$B$31</f>
        <v>0.34</v>
      </c>
      <c r="E267" s="320">
        <f>+C267*(1-D267)</f>
        <v>308.87999999999994</v>
      </c>
    </row>
    <row r="268" spans="1:5" s="299" customFormat="1">
      <c r="A268" s="300"/>
      <c r="B268" s="302" t="s">
        <v>166</v>
      </c>
      <c r="C268" s="176"/>
      <c r="D268" s="158"/>
      <c r="E268" s="320"/>
    </row>
    <row r="269" spans="1:5" s="299" customFormat="1">
      <c r="A269" s="300"/>
      <c r="B269" s="302" t="s">
        <v>45</v>
      </c>
      <c r="C269" s="176"/>
      <c r="D269" s="158"/>
      <c r="E269" s="320"/>
    </row>
    <row r="270" spans="1:5" s="392" customFormat="1">
      <c r="A270" s="390" t="s">
        <v>1414</v>
      </c>
      <c r="B270" s="390" t="s">
        <v>1413</v>
      </c>
      <c r="C270" s="365">
        <v>495</v>
      </c>
      <c r="D270" s="154">
        <f>'Cover Sheet'!B31</f>
        <v>0.34</v>
      </c>
      <c r="E270" s="224">
        <f t="shared" ref="E270" si="6">+C270*(1-D270)</f>
        <v>326.7</v>
      </c>
    </row>
    <row r="271" spans="1:5" s="44" customFormat="1">
      <c r="A271" s="342" t="s">
        <v>1396</v>
      </c>
      <c r="B271" s="342" t="s">
        <v>1397</v>
      </c>
      <c r="C271" s="365">
        <v>595</v>
      </c>
      <c r="D271" s="154">
        <f>'Cover Sheet'!B31</f>
        <v>0.34</v>
      </c>
      <c r="E271" s="224">
        <f t="shared" ref="E271" si="7">+C271*(1-D271)</f>
        <v>392.69999999999993</v>
      </c>
    </row>
    <row r="272" spans="1:5" s="299" customFormat="1">
      <c r="B272" s="75" t="s">
        <v>159</v>
      </c>
      <c r="C272" s="193"/>
      <c r="D272" s="158"/>
      <c r="E272" s="320"/>
    </row>
    <row r="273" spans="1:5" s="299" customFormat="1">
      <c r="A273" s="303" t="s">
        <v>1260</v>
      </c>
      <c r="B273" s="301" t="s">
        <v>162</v>
      </c>
      <c r="C273" s="176"/>
      <c r="D273" s="158"/>
      <c r="E273" s="320"/>
    </row>
    <row r="274" spans="1:5" s="299" customFormat="1">
      <c r="B274" s="265" t="s">
        <v>163</v>
      </c>
      <c r="C274" s="319">
        <v>1638</v>
      </c>
      <c r="D274" s="158">
        <f>+'Cover Sheet'!$B$31</f>
        <v>0.34</v>
      </c>
      <c r="E274" s="320">
        <f>+C274*(1-D274)</f>
        <v>1081.08</v>
      </c>
    </row>
    <row r="275" spans="1:5" s="299" customFormat="1">
      <c r="B275" s="265" t="s">
        <v>1406</v>
      </c>
      <c r="C275" s="176"/>
      <c r="D275" s="158"/>
      <c r="E275" s="320"/>
    </row>
    <row r="276" spans="1:5" s="299" customFormat="1" ht="15.75" thickBot="1">
      <c r="A276" s="303"/>
      <c r="B276" s="301"/>
      <c r="C276" s="319"/>
      <c r="D276" s="158"/>
      <c r="E276" s="320"/>
    </row>
    <row r="277" spans="1:5" ht="28.5">
      <c r="A277" s="133" t="s">
        <v>0</v>
      </c>
      <c r="B277" s="134" t="s">
        <v>158</v>
      </c>
      <c r="C277" s="422" t="s">
        <v>4</v>
      </c>
      <c r="D277" s="141" t="s">
        <v>727</v>
      </c>
      <c r="E277" s="424" t="s">
        <v>733</v>
      </c>
    </row>
    <row r="278" spans="1:5" ht="15.75" thickBot="1">
      <c r="A278" s="135" t="s">
        <v>1</v>
      </c>
      <c r="B278" s="136" t="s">
        <v>3</v>
      </c>
      <c r="C278" s="423"/>
      <c r="D278" s="142"/>
      <c r="E278" s="425"/>
    </row>
    <row r="279" spans="1:5">
      <c r="A279" s="303" t="s">
        <v>1077</v>
      </c>
      <c r="B279" s="45" t="s">
        <v>1065</v>
      </c>
      <c r="C279" s="174">
        <v>72525</v>
      </c>
      <c r="D279" s="158">
        <f>+'Cover Sheet'!$B$31</f>
        <v>0.34</v>
      </c>
      <c r="E279" s="320">
        <f>+C279*(1-D279)</f>
        <v>47866.499999999993</v>
      </c>
    </row>
    <row r="280" spans="1:5">
      <c r="A280" s="303"/>
      <c r="B280" s="249"/>
      <c r="C280" s="174"/>
      <c r="E280" s="320"/>
    </row>
    <row r="281" spans="1:5">
      <c r="A281" s="14" t="s">
        <v>1078</v>
      </c>
      <c r="B281" s="45" t="s">
        <v>1064</v>
      </c>
      <c r="C281" s="174">
        <v>74897</v>
      </c>
      <c r="D281" s="158">
        <f>+'Cover Sheet'!$B$31</f>
        <v>0.34</v>
      </c>
      <c r="E281" s="162">
        <f>+C281*(1-D281)</f>
        <v>49432.02</v>
      </c>
    </row>
    <row r="282" spans="1:5">
      <c r="A282" s="47"/>
    </row>
    <row r="283" spans="1:5">
      <c r="A283" s="47"/>
      <c r="D283" s="158" t="s">
        <v>43</v>
      </c>
    </row>
    <row r="284" spans="1:5">
      <c r="A284" s="47"/>
    </row>
    <row r="285" spans="1:5">
      <c r="A285" s="47"/>
    </row>
    <row r="286" spans="1:5">
      <c r="A286" s="47"/>
    </row>
    <row r="287" spans="1:5">
      <c r="A287" s="47"/>
    </row>
    <row r="288" spans="1:5">
      <c r="A288" s="47"/>
    </row>
    <row r="289" spans="1:5" ht="15.75" thickBot="1">
      <c r="A289" s="47"/>
    </row>
    <row r="290" spans="1:5" ht="28.5">
      <c r="A290" s="133" t="s">
        <v>0</v>
      </c>
      <c r="B290" s="134" t="s">
        <v>48</v>
      </c>
      <c r="C290" s="422" t="s">
        <v>4</v>
      </c>
      <c r="D290" s="141" t="s">
        <v>727</v>
      </c>
      <c r="E290" s="424" t="s">
        <v>733</v>
      </c>
    </row>
    <row r="291" spans="1:5" ht="15.75" thickBot="1">
      <c r="A291" s="135" t="s">
        <v>1</v>
      </c>
      <c r="B291" s="136" t="s">
        <v>3</v>
      </c>
      <c r="C291" s="423"/>
      <c r="D291" s="142"/>
      <c r="E291" s="425"/>
    </row>
    <row r="292" spans="1:5">
      <c r="A292" s="14" t="s">
        <v>49</v>
      </c>
      <c r="B292" s="8" t="s">
        <v>61</v>
      </c>
      <c r="C292" s="178">
        <v>10113</v>
      </c>
      <c r="D292" s="158">
        <f>+'Cover Sheet'!$B$31</f>
        <v>0.34</v>
      </c>
      <c r="E292" s="162">
        <f>+C292*(1-D292)</f>
        <v>6674.579999999999</v>
      </c>
    </row>
    <row r="293" spans="1:5">
      <c r="A293" s="14" t="s">
        <v>50</v>
      </c>
      <c r="B293" s="8" t="s">
        <v>62</v>
      </c>
      <c r="C293" s="178">
        <v>6108</v>
      </c>
      <c r="D293" s="158">
        <f>+'Cover Sheet'!$B$31</f>
        <v>0.34</v>
      </c>
      <c r="E293" s="162">
        <f>+C293*(1-D293)</f>
        <v>4031.2799999999993</v>
      </c>
    </row>
    <row r="294" spans="1:5">
      <c r="A294" s="14" t="s">
        <v>51</v>
      </c>
      <c r="B294" s="8" t="s">
        <v>63</v>
      </c>
      <c r="C294" s="178">
        <v>4835</v>
      </c>
      <c r="D294" s="158">
        <f>+'Cover Sheet'!$B$31</f>
        <v>0.34</v>
      </c>
      <c r="E294" s="162">
        <f>+C294*(1-D294)</f>
        <v>3191.0999999999995</v>
      </c>
    </row>
    <row r="295" spans="1:5">
      <c r="A295" s="47"/>
      <c r="C295" s="176"/>
    </row>
    <row r="296" spans="1:5">
      <c r="A296" s="16" t="s">
        <v>52</v>
      </c>
      <c r="B296" s="11" t="s">
        <v>53</v>
      </c>
      <c r="C296" s="186" t="s">
        <v>54</v>
      </c>
    </row>
    <row r="297" spans="1:5">
      <c r="A297" s="363" t="s">
        <v>55</v>
      </c>
      <c r="B297" s="246" t="s">
        <v>55</v>
      </c>
      <c r="C297" s="245" t="s">
        <v>55</v>
      </c>
    </row>
    <row r="298" spans="1:5">
      <c r="A298" s="363" t="s">
        <v>64</v>
      </c>
      <c r="B298" s="246" t="s">
        <v>64</v>
      </c>
      <c r="C298" s="245" t="s">
        <v>64</v>
      </c>
    </row>
    <row r="299" spans="1:5">
      <c r="A299" s="363" t="s">
        <v>23</v>
      </c>
      <c r="B299" s="246" t="s">
        <v>23</v>
      </c>
      <c r="C299" s="245" t="s">
        <v>23</v>
      </c>
    </row>
    <row r="300" spans="1:5">
      <c r="A300" s="16"/>
      <c r="B300" s="246" t="s">
        <v>24</v>
      </c>
      <c r="C300" s="245" t="s">
        <v>24</v>
      </c>
    </row>
    <row r="301" spans="1:5" ht="22.5">
      <c r="A301" s="244"/>
      <c r="B301" s="246" t="s">
        <v>25</v>
      </c>
      <c r="C301" s="245" t="s">
        <v>25</v>
      </c>
    </row>
    <row r="302" spans="1:5">
      <c r="A302" s="244"/>
      <c r="B302" s="246" t="s">
        <v>26</v>
      </c>
      <c r="C302" s="245" t="s">
        <v>26</v>
      </c>
    </row>
    <row r="303" spans="1:5">
      <c r="A303" s="244"/>
      <c r="B303" s="246"/>
      <c r="C303" s="245" t="s">
        <v>56</v>
      </c>
    </row>
    <row r="304" spans="1:5">
      <c r="A304" s="244"/>
      <c r="B304" s="246"/>
      <c r="C304" s="245" t="s">
        <v>92</v>
      </c>
    </row>
    <row r="305" spans="1:5" ht="15.75" thickBot="1">
      <c r="A305" s="244"/>
      <c r="C305" s="245" t="s">
        <v>58</v>
      </c>
    </row>
    <row r="306" spans="1:5" ht="28.5">
      <c r="A306" s="133" t="s">
        <v>0</v>
      </c>
      <c r="B306" s="134" t="s">
        <v>27</v>
      </c>
      <c r="C306" s="422" t="s">
        <v>4</v>
      </c>
      <c r="D306" s="141" t="s">
        <v>727</v>
      </c>
      <c r="E306" s="424" t="s">
        <v>733</v>
      </c>
    </row>
    <row r="307" spans="1:5" ht="15.75" thickBot="1">
      <c r="A307" s="135" t="s">
        <v>1</v>
      </c>
      <c r="B307" s="136" t="s">
        <v>3</v>
      </c>
      <c r="C307" s="423"/>
      <c r="D307" s="142"/>
      <c r="E307" s="425"/>
    </row>
    <row r="308" spans="1:5">
      <c r="A308" s="14" t="s">
        <v>29</v>
      </c>
      <c r="B308" s="8" t="s">
        <v>68</v>
      </c>
      <c r="C308" s="178">
        <v>1260</v>
      </c>
      <c r="D308" s="158">
        <f>+'Cover Sheet'!$B$31</f>
        <v>0.34</v>
      </c>
      <c r="E308" s="162">
        <f>+C308*(1-D308)</f>
        <v>831.59999999999991</v>
      </c>
    </row>
    <row r="309" spans="1:5">
      <c r="A309" s="16"/>
      <c r="B309" s="16" t="s">
        <v>32</v>
      </c>
      <c r="C309" s="176"/>
    </row>
    <row r="310" spans="1:5">
      <c r="A310" s="244"/>
      <c r="B310" s="246" t="s">
        <v>64</v>
      </c>
      <c r="C310" s="176"/>
    </row>
    <row r="311" spans="1:5">
      <c r="A311" s="244"/>
      <c r="B311" s="246" t="s">
        <v>23</v>
      </c>
      <c r="C311" s="176"/>
    </row>
    <row r="312" spans="1:5" ht="24" thickBot="1">
      <c r="A312" s="4"/>
      <c r="B312" s="68" t="s">
        <v>170</v>
      </c>
      <c r="C312" s="176"/>
    </row>
    <row r="313" spans="1:5" ht="28.5">
      <c r="A313" s="133" t="s">
        <v>0</v>
      </c>
      <c r="B313" s="134" t="s">
        <v>6</v>
      </c>
      <c r="C313" s="422" t="s">
        <v>4</v>
      </c>
      <c r="D313" s="141" t="s">
        <v>727</v>
      </c>
      <c r="E313" s="424" t="s">
        <v>733</v>
      </c>
    </row>
    <row r="314" spans="1:5" ht="15.75" thickBot="1">
      <c r="A314" s="135" t="s">
        <v>1</v>
      </c>
      <c r="B314" s="136" t="s">
        <v>3</v>
      </c>
      <c r="C314" s="423"/>
      <c r="D314" s="142"/>
      <c r="E314" s="425"/>
    </row>
    <row r="315" spans="1:5">
      <c r="A315" s="171"/>
      <c r="B315" s="53"/>
      <c r="C315" s="190"/>
      <c r="D315" s="155"/>
      <c r="E315" s="172"/>
    </row>
    <row r="316" spans="1:5">
      <c r="B316" s="75" t="s">
        <v>34</v>
      </c>
      <c r="C316" s="176"/>
    </row>
    <row r="317" spans="1:5">
      <c r="A317" s="14" t="s">
        <v>171</v>
      </c>
      <c r="B317" s="8" t="s">
        <v>868</v>
      </c>
      <c r="C317" s="161">
        <v>1845</v>
      </c>
      <c r="D317" s="158">
        <f>+'Cover Sheet'!$B$31</f>
        <v>0.34</v>
      </c>
      <c r="E317" s="162">
        <f>+C317*(1-D317)</f>
        <v>1217.6999999999998</v>
      </c>
    </row>
    <row r="318" spans="1:5">
      <c r="B318" s="15" t="s">
        <v>172</v>
      </c>
      <c r="C318" s="176"/>
    </row>
    <row r="319" spans="1:5">
      <c r="A319" s="14" t="s">
        <v>173</v>
      </c>
      <c r="B319" s="8" t="s">
        <v>869</v>
      </c>
      <c r="C319" s="161">
        <v>945</v>
      </c>
      <c r="D319" s="158">
        <f>+'Cover Sheet'!$B$31</f>
        <v>0.34</v>
      </c>
      <c r="E319" s="162">
        <f>+C319*(1-D319)</f>
        <v>623.69999999999993</v>
      </c>
    </row>
    <row r="320" spans="1:5" ht="24.75">
      <c r="B320" s="51" t="s">
        <v>108</v>
      </c>
      <c r="C320" s="176"/>
    </row>
    <row r="321" spans="1:5" s="44" customFormat="1">
      <c r="A321" s="54" t="s">
        <v>980</v>
      </c>
      <c r="B321" s="64" t="s">
        <v>870</v>
      </c>
      <c r="C321" s="161">
        <v>415</v>
      </c>
      <c r="D321" s="158">
        <f>+'Cover Sheet'!$B$31</f>
        <v>0.34</v>
      </c>
      <c r="E321" s="225">
        <f>+C321*(1-D321)</f>
        <v>273.89999999999998</v>
      </c>
    </row>
    <row r="322" spans="1:5" s="44" customFormat="1">
      <c r="A322" s="222"/>
      <c r="B322" s="230" t="s">
        <v>871</v>
      </c>
      <c r="C322" s="187"/>
      <c r="D322" s="156"/>
      <c r="E322" s="225"/>
    </row>
    <row r="323" spans="1:5">
      <c r="B323" s="75" t="s">
        <v>721</v>
      </c>
      <c r="C323" s="176"/>
    </row>
    <row r="324" spans="1:5">
      <c r="A324" s="14" t="s">
        <v>816</v>
      </c>
      <c r="B324" s="8" t="s">
        <v>82</v>
      </c>
      <c r="C324" s="161">
        <v>314</v>
      </c>
      <c r="D324" s="158">
        <f>+'Cover Sheet'!$B$31</f>
        <v>0.34</v>
      </c>
      <c r="E324" s="162">
        <f>+C324*(1-D324)</f>
        <v>207.23999999999998</v>
      </c>
    </row>
    <row r="325" spans="1:5">
      <c r="A325" s="4"/>
      <c r="B325" s="15" t="s">
        <v>175</v>
      </c>
      <c r="C325" s="176"/>
    </row>
    <row r="326" spans="1:5">
      <c r="A326" s="14" t="s">
        <v>817</v>
      </c>
      <c r="B326" s="8" t="s">
        <v>84</v>
      </c>
      <c r="C326" s="161">
        <v>417</v>
      </c>
      <c r="D326" s="158">
        <f>+'Cover Sheet'!$B$31</f>
        <v>0.34</v>
      </c>
      <c r="E326" s="162">
        <f>+C326*(1-D326)</f>
        <v>275.21999999999997</v>
      </c>
    </row>
    <row r="327" spans="1:5">
      <c r="B327" s="10" t="s">
        <v>175</v>
      </c>
      <c r="C327" s="176"/>
    </row>
    <row r="328" spans="1:5">
      <c r="B328" s="10" t="s">
        <v>85</v>
      </c>
      <c r="C328" s="176"/>
    </row>
    <row r="329" spans="1:5">
      <c r="B329" s="10" t="s">
        <v>86</v>
      </c>
      <c r="C329" s="176"/>
    </row>
    <row r="330" spans="1:5" ht="15.75">
      <c r="A330" s="14" t="s">
        <v>59</v>
      </c>
      <c r="B330" s="8" t="s">
        <v>56</v>
      </c>
      <c r="C330" s="196">
        <v>1883</v>
      </c>
      <c r="D330" s="158">
        <f>+'Cover Sheet'!$B$31</f>
        <v>0.34</v>
      </c>
      <c r="E330" s="162">
        <f>+C330*(1-D330)</f>
        <v>1242.7799999999997</v>
      </c>
    </row>
    <row r="331" spans="1:5">
      <c r="B331" s="10" t="s">
        <v>98</v>
      </c>
      <c r="C331" s="176"/>
    </row>
    <row r="332" spans="1:5" ht="24.75">
      <c r="A332" s="4"/>
      <c r="B332" s="51" t="s">
        <v>1407</v>
      </c>
      <c r="C332" s="176"/>
    </row>
    <row r="333" spans="1:5" ht="15.75">
      <c r="A333" s="14" t="s">
        <v>786</v>
      </c>
      <c r="B333" s="8" t="s">
        <v>165</v>
      </c>
      <c r="C333" s="196">
        <v>205</v>
      </c>
      <c r="D333" s="158">
        <f>+'Cover Sheet'!$B$31</f>
        <v>0.34</v>
      </c>
      <c r="E333" s="162">
        <f>+C333*(1-D333)</f>
        <v>135.29999999999998</v>
      </c>
    </row>
    <row r="334" spans="1:5" ht="15.75">
      <c r="A334" s="217"/>
      <c r="B334" s="10" t="s">
        <v>913</v>
      </c>
      <c r="C334" s="196"/>
    </row>
    <row r="335" spans="1:5" ht="15.75">
      <c r="A335" s="217"/>
      <c r="B335" s="10" t="s">
        <v>1400</v>
      </c>
      <c r="C335" s="196"/>
    </row>
    <row r="336" spans="1:5">
      <c r="A336" s="14" t="s">
        <v>46</v>
      </c>
      <c r="B336" s="8" t="s">
        <v>57</v>
      </c>
      <c r="C336" s="161">
        <v>2010</v>
      </c>
      <c r="D336" s="158">
        <f>+'Cover Sheet'!$B$31</f>
        <v>0.34</v>
      </c>
      <c r="E336" s="162">
        <f>+C336*(1-D336)</f>
        <v>1326.6</v>
      </c>
    </row>
    <row r="337" spans="1:5">
      <c r="B337" s="10" t="s">
        <v>176</v>
      </c>
      <c r="C337" s="176"/>
    </row>
    <row r="338" spans="1:5" s="36" customFormat="1">
      <c r="A338" s="6"/>
      <c r="B338" s="10" t="s">
        <v>177</v>
      </c>
      <c r="C338" s="176"/>
      <c r="D338" s="158"/>
      <c r="E338" s="162"/>
    </row>
    <row r="339" spans="1:5">
      <c r="A339" s="14" t="s">
        <v>47</v>
      </c>
      <c r="B339" s="8" t="s">
        <v>58</v>
      </c>
      <c r="C339" s="161">
        <v>468</v>
      </c>
      <c r="D339" s="158">
        <f>+'Cover Sheet'!$B$31</f>
        <v>0.34</v>
      </c>
      <c r="E339" s="162">
        <f>+C339*(1-D339)</f>
        <v>308.87999999999994</v>
      </c>
    </row>
    <row r="340" spans="1:5">
      <c r="A340" s="14" t="s">
        <v>91</v>
      </c>
      <c r="B340" s="10" t="s">
        <v>44</v>
      </c>
      <c r="C340" s="176"/>
    </row>
    <row r="341" spans="1:5">
      <c r="B341" s="10" t="s">
        <v>45</v>
      </c>
      <c r="C341" s="176"/>
    </row>
    <row r="342" spans="1:5" s="392" customFormat="1">
      <c r="A342" s="390" t="s">
        <v>1414</v>
      </c>
      <c r="B342" s="390" t="s">
        <v>1413</v>
      </c>
      <c r="C342" s="365">
        <v>495</v>
      </c>
      <c r="D342" s="154">
        <f>'Cover Sheet'!B31</f>
        <v>0.34</v>
      </c>
      <c r="E342" s="224">
        <f t="shared" ref="E342" si="8">+C342*(1-D342)</f>
        <v>326.7</v>
      </c>
    </row>
    <row r="343" spans="1:5" s="44" customFormat="1">
      <c r="A343" s="342" t="s">
        <v>1396</v>
      </c>
      <c r="B343" s="342" t="s">
        <v>1397</v>
      </c>
      <c r="C343" s="365">
        <v>595</v>
      </c>
      <c r="D343" s="154">
        <f>'Cover Sheet'!B31</f>
        <v>0.34</v>
      </c>
      <c r="E343" s="224">
        <f t="shared" ref="E343" si="9">+C343*(1-D343)</f>
        <v>392.69999999999993</v>
      </c>
    </row>
    <row r="344" spans="1:5">
      <c r="B344" s="75" t="s">
        <v>159</v>
      </c>
      <c r="C344" s="176"/>
    </row>
    <row r="345" spans="1:5">
      <c r="A345" s="14" t="s">
        <v>1260</v>
      </c>
      <c r="B345" s="8" t="s">
        <v>162</v>
      </c>
      <c r="C345" s="161">
        <v>1638</v>
      </c>
      <c r="D345" s="158">
        <f>+'Cover Sheet'!$B$31</f>
        <v>0.34</v>
      </c>
      <c r="E345" s="162">
        <f>+C345*(1-D345)</f>
        <v>1081.08</v>
      </c>
    </row>
    <row r="346" spans="1:5">
      <c r="A346" s="4"/>
      <c r="B346" s="15" t="s">
        <v>163</v>
      </c>
      <c r="C346" s="176"/>
    </row>
    <row r="347" spans="1:5">
      <c r="A347" s="4"/>
      <c r="B347" s="15" t="s">
        <v>174</v>
      </c>
      <c r="C347" s="176"/>
    </row>
    <row r="348" spans="1:5">
      <c r="A348" s="14"/>
      <c r="B348" s="8"/>
      <c r="C348" s="161"/>
    </row>
    <row r="349" spans="1:5" ht="15.75" thickBot="1"/>
    <row r="350" spans="1:5" ht="28.5">
      <c r="A350" s="133" t="s">
        <v>0</v>
      </c>
      <c r="B350" s="134" t="s">
        <v>158</v>
      </c>
      <c r="C350" s="422" t="s">
        <v>4</v>
      </c>
      <c r="D350" s="141" t="s">
        <v>727</v>
      </c>
      <c r="E350" s="424" t="s">
        <v>733</v>
      </c>
    </row>
    <row r="351" spans="1:5" ht="15.75" thickBot="1">
      <c r="A351" s="135" t="s">
        <v>1</v>
      </c>
      <c r="B351" s="136" t="s">
        <v>3</v>
      </c>
      <c r="C351" s="423"/>
      <c r="D351" s="142"/>
      <c r="E351" s="425"/>
    </row>
    <row r="352" spans="1:5">
      <c r="A352" s="50"/>
    </row>
    <row r="353" spans="1:5">
      <c r="A353" s="14" t="s">
        <v>1415</v>
      </c>
      <c r="B353" s="45" t="s">
        <v>1066</v>
      </c>
      <c r="C353" s="174">
        <v>88994</v>
      </c>
      <c r="D353" s="158">
        <f>+'Cover Sheet'!$B$31</f>
        <v>0.34</v>
      </c>
      <c r="E353" s="162">
        <f>+C353*(1-D353)</f>
        <v>58736.039999999994</v>
      </c>
    </row>
    <row r="354" spans="1:5">
      <c r="A354" s="14"/>
      <c r="B354" s="54"/>
      <c r="C354" s="174"/>
    </row>
    <row r="355" spans="1:5">
      <c r="A355" s="14"/>
      <c r="B355" s="54"/>
      <c r="C355" s="174"/>
    </row>
    <row r="356" spans="1:5">
      <c r="A356" s="14"/>
      <c r="B356" s="54"/>
      <c r="C356" s="174"/>
    </row>
    <row r="357" spans="1:5">
      <c r="A357" s="14"/>
      <c r="B357" s="54"/>
      <c r="C357" s="174"/>
    </row>
    <row r="358" spans="1:5">
      <c r="A358" s="14"/>
      <c r="B358" s="54"/>
      <c r="C358" s="174"/>
    </row>
    <row r="359" spans="1:5">
      <c r="A359" s="14"/>
      <c r="B359" s="54"/>
      <c r="C359" s="174"/>
    </row>
    <row r="360" spans="1:5">
      <c r="A360" s="14"/>
      <c r="B360" s="54"/>
      <c r="C360" s="174"/>
    </row>
    <row r="361" spans="1:5" ht="15.75" thickBot="1">
      <c r="A361" s="14"/>
    </row>
    <row r="362" spans="1:5" ht="28.5">
      <c r="A362" s="133" t="s">
        <v>0</v>
      </c>
      <c r="B362" s="134" t="s">
        <v>48</v>
      </c>
      <c r="C362" s="422" t="s">
        <v>4</v>
      </c>
      <c r="D362" s="141" t="s">
        <v>727</v>
      </c>
      <c r="E362" s="424" t="s">
        <v>733</v>
      </c>
    </row>
    <row r="363" spans="1:5" ht="15.75" thickBot="1">
      <c r="A363" s="135" t="s">
        <v>1</v>
      </c>
      <c r="B363" s="136" t="s">
        <v>3</v>
      </c>
      <c r="C363" s="423"/>
      <c r="D363" s="142"/>
      <c r="E363" s="425"/>
    </row>
    <row r="364" spans="1:5">
      <c r="A364" s="14" t="s">
        <v>1270</v>
      </c>
      <c r="B364" s="8" t="s">
        <v>61</v>
      </c>
      <c r="C364" s="161">
        <v>3607</v>
      </c>
      <c r="D364" s="158">
        <f>+'Cover Sheet'!$B$31</f>
        <v>0.34</v>
      </c>
      <c r="E364" s="162">
        <f>+C364*(1-D364)</f>
        <v>2380.62</v>
      </c>
    </row>
    <row r="365" spans="1:5">
      <c r="A365" s="14" t="s">
        <v>1271</v>
      </c>
      <c r="B365" s="8" t="s">
        <v>62</v>
      </c>
      <c r="C365" s="161">
        <v>1273</v>
      </c>
      <c r="D365" s="158">
        <f>+'Cover Sheet'!$B$31</f>
        <v>0.34</v>
      </c>
      <c r="E365" s="162">
        <f>+C365*(1-D365)</f>
        <v>840.18</v>
      </c>
    </row>
    <row r="366" spans="1:5">
      <c r="A366" s="15"/>
      <c r="C366" s="176"/>
    </row>
    <row r="367" spans="1:5">
      <c r="A367" s="11" t="s">
        <v>53</v>
      </c>
      <c r="B367" s="186" t="s">
        <v>54</v>
      </c>
      <c r="C367" s="4"/>
    </row>
    <row r="368" spans="1:5">
      <c r="A368" s="364" t="s">
        <v>64</v>
      </c>
      <c r="B368" s="245" t="s">
        <v>64</v>
      </c>
      <c r="C368" s="4"/>
    </row>
    <row r="369" spans="1:5">
      <c r="A369" s="364" t="s">
        <v>24</v>
      </c>
      <c r="B369" s="245" t="s">
        <v>24</v>
      </c>
      <c r="C369" s="4"/>
    </row>
    <row r="370" spans="1:5" ht="22.5">
      <c r="A370" s="364" t="s">
        <v>25</v>
      </c>
      <c r="B370" s="245" t="s">
        <v>25</v>
      </c>
      <c r="C370" s="4"/>
    </row>
    <row r="371" spans="1:5">
      <c r="A371" s="364" t="s">
        <v>26</v>
      </c>
      <c r="B371" s="245" t="s">
        <v>26</v>
      </c>
      <c r="C371" s="4"/>
    </row>
    <row r="372" spans="1:5">
      <c r="A372" s="364"/>
      <c r="B372" s="245" t="s">
        <v>56</v>
      </c>
      <c r="C372" s="4"/>
    </row>
    <row r="373" spans="1:5">
      <c r="A373" s="364"/>
      <c r="B373" s="245" t="s">
        <v>58</v>
      </c>
      <c r="C373" s="4"/>
    </row>
    <row r="374" spans="1:5" ht="24" thickBot="1">
      <c r="A374" s="364"/>
      <c r="B374" s="381" t="s">
        <v>170</v>
      </c>
      <c r="C374" s="4"/>
    </row>
    <row r="375" spans="1:5" ht="28.5">
      <c r="A375" s="133" t="s">
        <v>0</v>
      </c>
      <c r="B375" s="134" t="s">
        <v>6</v>
      </c>
      <c r="C375" s="422" t="s">
        <v>4</v>
      </c>
      <c r="D375" s="141" t="s">
        <v>727</v>
      </c>
      <c r="E375" s="424" t="s">
        <v>733</v>
      </c>
    </row>
    <row r="376" spans="1:5" ht="15.75" thickBot="1">
      <c r="A376" s="135" t="s">
        <v>1</v>
      </c>
      <c r="B376" s="136" t="s">
        <v>3</v>
      </c>
      <c r="C376" s="423"/>
      <c r="D376" s="142"/>
      <c r="E376" s="425"/>
    </row>
    <row r="377" spans="1:5" ht="15.75">
      <c r="A377" s="49" t="s">
        <v>34</v>
      </c>
    </row>
    <row r="378" spans="1:5">
      <c r="A378" s="14" t="s">
        <v>1272</v>
      </c>
      <c r="B378" s="8" t="s">
        <v>71</v>
      </c>
      <c r="C378" s="178">
        <v>945</v>
      </c>
      <c r="D378" s="158">
        <f>+'Cover Sheet'!$B$31</f>
        <v>0.34</v>
      </c>
      <c r="E378" s="162">
        <f>+C378*(1-D378)</f>
        <v>623.69999999999993</v>
      </c>
    </row>
    <row r="379" spans="1:5" ht="24.75">
      <c r="A379" s="4"/>
      <c r="B379" s="51" t="s">
        <v>108</v>
      </c>
      <c r="C379" s="178"/>
    </row>
    <row r="380" spans="1:5">
      <c r="A380" s="15"/>
      <c r="B380" s="75" t="s">
        <v>721</v>
      </c>
      <c r="C380" s="176"/>
    </row>
    <row r="381" spans="1:5" ht="14.25" customHeight="1">
      <c r="A381" s="14" t="s">
        <v>1273</v>
      </c>
      <c r="B381" s="8" t="s">
        <v>82</v>
      </c>
      <c r="C381" s="178">
        <v>314</v>
      </c>
      <c r="D381" s="158">
        <f>+'Cover Sheet'!$B$31</f>
        <v>0.34</v>
      </c>
      <c r="E381" s="162">
        <f>+C381*(1-D381)</f>
        <v>207.23999999999998</v>
      </c>
    </row>
    <row r="382" spans="1:5">
      <c r="A382" s="14"/>
      <c r="B382" s="7" t="s">
        <v>181</v>
      </c>
      <c r="C382" s="178"/>
    </row>
    <row r="383" spans="1:5">
      <c r="A383" s="14" t="s">
        <v>1274</v>
      </c>
      <c r="B383" s="8" t="s">
        <v>84</v>
      </c>
      <c r="C383" s="178">
        <v>417</v>
      </c>
      <c r="D383" s="158">
        <f>+'Cover Sheet'!$B$31</f>
        <v>0.34</v>
      </c>
      <c r="E383" s="162">
        <f>+C383*(1-D383)</f>
        <v>275.21999999999997</v>
      </c>
    </row>
    <row r="384" spans="1:5">
      <c r="B384" s="10" t="s">
        <v>181</v>
      </c>
      <c r="C384" s="176"/>
    </row>
    <row r="385" spans="1:5">
      <c r="B385" s="10" t="s">
        <v>178</v>
      </c>
      <c r="C385" s="176"/>
    </row>
    <row r="386" spans="1:5">
      <c r="B386" s="7" t="s">
        <v>86</v>
      </c>
      <c r="C386" s="176"/>
    </row>
    <row r="387" spans="1:5">
      <c r="A387" s="14" t="s">
        <v>1275</v>
      </c>
      <c r="B387" s="8" t="s">
        <v>56</v>
      </c>
      <c r="C387" s="161">
        <v>1883</v>
      </c>
      <c r="D387" s="158">
        <f>+'Cover Sheet'!$B$31</f>
        <v>0.34</v>
      </c>
      <c r="E387" s="162">
        <f>+C387*(1-D387)</f>
        <v>1242.7799999999997</v>
      </c>
    </row>
    <row r="388" spans="1:5">
      <c r="B388" s="10" t="s">
        <v>179</v>
      </c>
      <c r="C388" s="176"/>
    </row>
    <row r="389" spans="1:5">
      <c r="A389" s="14"/>
      <c r="B389" s="10" t="s">
        <v>180</v>
      </c>
      <c r="C389" s="176"/>
    </row>
    <row r="390" spans="1:5">
      <c r="B390" s="10" t="s">
        <v>1408</v>
      </c>
      <c r="C390" s="176"/>
    </row>
    <row r="391" spans="1:5">
      <c r="A391" s="14" t="s">
        <v>1276</v>
      </c>
      <c r="B391" s="8" t="s">
        <v>165</v>
      </c>
      <c r="C391" s="161">
        <v>205</v>
      </c>
      <c r="D391" s="158">
        <f>+'Cover Sheet'!$B$31</f>
        <v>0.34</v>
      </c>
      <c r="E391" s="162">
        <f>+C391*(1-D391)</f>
        <v>135.29999999999998</v>
      </c>
    </row>
    <row r="392" spans="1:5">
      <c r="A392" s="14"/>
      <c r="B392" s="10" t="s">
        <v>913</v>
      </c>
      <c r="C392" s="161"/>
    </row>
    <row r="393" spans="1:5">
      <c r="A393" s="14"/>
      <c r="B393" s="10" t="s">
        <v>1400</v>
      </c>
      <c r="C393" s="161"/>
    </row>
    <row r="394" spans="1:5">
      <c r="A394" s="14" t="s">
        <v>1277</v>
      </c>
      <c r="B394" s="8" t="s">
        <v>58</v>
      </c>
      <c r="C394" s="161">
        <v>468</v>
      </c>
      <c r="D394" s="158">
        <f>+'Cover Sheet'!$B$31</f>
        <v>0.34</v>
      </c>
      <c r="E394" s="162">
        <f>+C394*(1-D394)</f>
        <v>308.87999999999994</v>
      </c>
    </row>
    <row r="395" spans="1:5">
      <c r="A395" s="14" t="s">
        <v>91</v>
      </c>
      <c r="B395" s="52" t="s">
        <v>44</v>
      </c>
      <c r="C395" s="176"/>
    </row>
    <row r="396" spans="1:5">
      <c r="B396" s="10" t="s">
        <v>45</v>
      </c>
      <c r="C396" s="176"/>
    </row>
    <row r="397" spans="1:5" s="392" customFormat="1">
      <c r="A397" s="390" t="s">
        <v>1414</v>
      </c>
      <c r="B397" s="390" t="s">
        <v>1413</v>
      </c>
      <c r="C397" s="365">
        <v>495</v>
      </c>
      <c r="D397" s="158">
        <f>'Cover Sheet'!B31</f>
        <v>0.34</v>
      </c>
      <c r="E397" s="224">
        <f t="shared" ref="E397" si="10">+C397*(1-D397)</f>
        <v>326.7</v>
      </c>
    </row>
    <row r="398" spans="1:5" s="44" customFormat="1">
      <c r="A398" s="342" t="s">
        <v>1396</v>
      </c>
      <c r="B398" s="342" t="s">
        <v>1397</v>
      </c>
      <c r="C398" s="365">
        <v>595</v>
      </c>
      <c r="D398" s="154">
        <f>'Cover Sheet'!B31</f>
        <v>0.34</v>
      </c>
      <c r="E398" s="224">
        <f t="shared" ref="E398" si="11">+C398*(1-D398)</f>
        <v>392.69999999999993</v>
      </c>
    </row>
  </sheetData>
  <customSheetViews>
    <customSheetView guid="{BD9C76A3-834A-481F-AAAA-20F96554093A}" scale="115" hiddenColumns="1">
      <selection activeCell="B4" sqref="B4"/>
      <pageMargins left="0.7" right="0.7" top="0.75" bottom="0.75" header="0.3" footer="0.3"/>
      <pageSetup scale="85" orientation="landscape" r:id="rId1"/>
    </customSheetView>
  </customSheetViews>
  <mergeCells count="48">
    <mergeCell ref="C26:C27"/>
    <mergeCell ref="E26:E27"/>
    <mergeCell ref="B35:B36"/>
    <mergeCell ref="C38:C39"/>
    <mergeCell ref="E38:E39"/>
    <mergeCell ref="C3:C4"/>
    <mergeCell ref="E3:E4"/>
    <mergeCell ref="C13:C14"/>
    <mergeCell ref="E13:E14"/>
    <mergeCell ref="A20:A21"/>
    <mergeCell ref="C96:C97"/>
    <mergeCell ref="E96:E97"/>
    <mergeCell ref="C54:C55"/>
    <mergeCell ref="C70:C71"/>
    <mergeCell ref="C131:C132"/>
    <mergeCell ref="E131:E132"/>
    <mergeCell ref="C87:C88"/>
    <mergeCell ref="E54:E55"/>
    <mergeCell ref="E70:E71"/>
    <mergeCell ref="E87:E88"/>
    <mergeCell ref="E313:E314"/>
    <mergeCell ref="C375:C376"/>
    <mergeCell ref="C277:C278"/>
    <mergeCell ref="C290:C291"/>
    <mergeCell ref="C350:C351"/>
    <mergeCell ref="C362:C363"/>
    <mergeCell ref="E375:E376"/>
    <mergeCell ref="E350:E351"/>
    <mergeCell ref="E277:E278"/>
    <mergeCell ref="E290:E291"/>
    <mergeCell ref="E362:E363"/>
    <mergeCell ref="C306:C307"/>
    <mergeCell ref="E306:E307"/>
    <mergeCell ref="C313:C314"/>
    <mergeCell ref="C145:C146"/>
    <mergeCell ref="E145:E146"/>
    <mergeCell ref="C236:C237"/>
    <mergeCell ref="E236:E237"/>
    <mergeCell ref="C244:C245"/>
    <mergeCell ref="E244:E245"/>
    <mergeCell ref="E162:E163"/>
    <mergeCell ref="E171:E172"/>
    <mergeCell ref="C162:C163"/>
    <mergeCell ref="C171:C172"/>
    <mergeCell ref="E208:E209"/>
    <mergeCell ref="E219:E220"/>
    <mergeCell ref="C208:C209"/>
    <mergeCell ref="C219:C220"/>
  </mergeCells>
  <pageMargins left="0.25" right="0.25" top="0.75" bottom="0.75" header="0.3" footer="0.3"/>
  <pageSetup scale="85" orientation="landscape" r:id="rId2"/>
  <rowBreaks count="1" manualBreakCount="1">
    <brk id="130" max="16383" man="1"/>
  </rowBreaks>
  <drawing r:id="rId3"/>
  <legacyDrawing r:id="rId4"/>
  <oleObjects>
    <mc:AlternateContent xmlns:mc="http://schemas.openxmlformats.org/markup-compatibility/2006">
      <mc:Choice Requires="x14">
        <oleObject progId="MSPhotoEd.3" shapeId="339973" r:id="rId5">
          <objectPr defaultSize="0" autoPict="0" r:id="rId6">
            <anchor moveWithCells="1" sizeWithCells="1">
              <from>
                <xdr:col>1</xdr:col>
                <xdr:colOff>1228725</xdr:colOff>
                <xdr:row>0</xdr:row>
                <xdr:rowOff>38100</xdr:rowOff>
              </from>
              <to>
                <xdr:col>1</xdr:col>
                <xdr:colOff>2686050</xdr:colOff>
                <xdr:row>1</xdr:row>
                <xdr:rowOff>133350</xdr:rowOff>
              </to>
            </anchor>
          </objectPr>
        </oleObject>
      </mc:Choice>
      <mc:Fallback>
        <oleObject progId="MSPhotoEd.3" shapeId="33997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91"/>
  <sheetViews>
    <sheetView zoomScaleNormal="100" workbookViewId="0"/>
  </sheetViews>
  <sheetFormatPr defaultColWidth="21.42578125" defaultRowHeight="15"/>
  <cols>
    <col min="1" max="1" width="24" style="4" customWidth="1"/>
    <col min="2" max="2" width="68.5703125" style="4" customWidth="1"/>
    <col min="3" max="3" width="24.5703125" style="182" customWidth="1"/>
    <col min="4" max="4" width="19.140625" style="164" customWidth="1"/>
    <col min="5" max="5" width="13" style="46" customWidth="1"/>
  </cols>
  <sheetData>
    <row r="1" spans="1:5" ht="18.75">
      <c r="A1" s="403">
        <v>42917</v>
      </c>
    </row>
    <row r="2" spans="1:5" ht="19.5" thickBot="1">
      <c r="A2" s="201" t="s">
        <v>973</v>
      </c>
    </row>
    <row r="3" spans="1:5">
      <c r="A3" s="123" t="s">
        <v>0</v>
      </c>
      <c r="B3" s="124" t="s">
        <v>192</v>
      </c>
      <c r="C3" s="180" t="s">
        <v>4</v>
      </c>
      <c r="D3" s="143" t="s">
        <v>727</v>
      </c>
      <c r="E3" s="424" t="s">
        <v>733</v>
      </c>
    </row>
    <row r="4" spans="1:5" ht="15.75" thickBot="1">
      <c r="A4" s="125" t="s">
        <v>1</v>
      </c>
      <c r="B4" s="126" t="s">
        <v>3</v>
      </c>
      <c r="C4" s="181"/>
      <c r="D4" s="144"/>
      <c r="E4" s="425"/>
    </row>
    <row r="5" spans="1:5">
      <c r="A5" s="3"/>
    </row>
    <row r="6" spans="1:5">
      <c r="A6" s="8" t="s">
        <v>1143</v>
      </c>
      <c r="B6" s="45" t="s">
        <v>1063</v>
      </c>
      <c r="C6" s="183">
        <v>71215</v>
      </c>
      <c r="D6" s="359">
        <f>+'Cover Sheet'!$B$32</f>
        <v>0.34</v>
      </c>
      <c r="E6" s="162">
        <f>+C6*(1-D6)</f>
        <v>47001.899999999994</v>
      </c>
    </row>
    <row r="7" spans="1:5">
      <c r="A7" s="8"/>
    </row>
    <row r="8" spans="1:5">
      <c r="A8" s="8"/>
    </row>
    <row r="9" spans="1:5">
      <c r="A9" s="8"/>
    </row>
    <row r="10" spans="1:5">
      <c r="A10" s="8"/>
    </row>
    <row r="11" spans="1:5">
      <c r="A11" s="8"/>
    </row>
    <row r="12" spans="1:5">
      <c r="A12" s="8"/>
    </row>
    <row r="13" spans="1:5">
      <c r="A13" s="9"/>
    </row>
    <row r="14" spans="1:5" ht="15.75" thickBot="1">
      <c r="A14" s="9"/>
    </row>
    <row r="15" spans="1:5">
      <c r="A15" s="123" t="s">
        <v>0</v>
      </c>
      <c r="B15" s="124" t="s">
        <v>48</v>
      </c>
      <c r="C15" s="180" t="s">
        <v>4</v>
      </c>
      <c r="D15" s="143" t="s">
        <v>727</v>
      </c>
      <c r="E15" s="424" t="s">
        <v>733</v>
      </c>
    </row>
    <row r="16" spans="1:5" ht="15.75" thickBot="1">
      <c r="A16" s="125" t="s">
        <v>1</v>
      </c>
      <c r="B16" s="126" t="s">
        <v>3</v>
      </c>
      <c r="C16" s="181"/>
      <c r="D16" s="144"/>
      <c r="E16" s="425"/>
    </row>
    <row r="17" spans="1:5">
      <c r="A17" s="9"/>
    </row>
    <row r="18" spans="1:5">
      <c r="A18" s="8" t="s">
        <v>1278</v>
      </c>
      <c r="B18" s="8" t="s">
        <v>61</v>
      </c>
      <c r="C18" s="184">
        <v>3607</v>
      </c>
      <c r="D18" s="164">
        <f>+'Cover Sheet'!$B$32</f>
        <v>0.34</v>
      </c>
      <c r="E18" s="162">
        <f>+C18*(1-D18)</f>
        <v>2380.62</v>
      </c>
    </row>
    <row r="19" spans="1:5">
      <c r="A19" s="8" t="s">
        <v>1279</v>
      </c>
      <c r="B19" s="8" t="s">
        <v>62</v>
      </c>
      <c r="C19" s="184">
        <v>1273</v>
      </c>
      <c r="D19" s="164">
        <f>+'Cover Sheet'!$B$32</f>
        <v>0.34</v>
      </c>
      <c r="E19" s="162">
        <f>+C19*(1-D19)</f>
        <v>840.18</v>
      </c>
    </row>
    <row r="20" spans="1:5">
      <c r="A20" s="10"/>
      <c r="C20" s="185"/>
    </row>
    <row r="21" spans="1:5">
      <c r="A21" s="11" t="s">
        <v>53</v>
      </c>
      <c r="B21" s="186" t="s">
        <v>54</v>
      </c>
    </row>
    <row r="22" spans="1:5">
      <c r="A22" s="37" t="s">
        <v>55</v>
      </c>
      <c r="B22" s="177" t="s">
        <v>55</v>
      </c>
    </row>
    <row r="23" spans="1:5">
      <c r="A23" s="37" t="s">
        <v>64</v>
      </c>
      <c r="B23" s="177" t="s">
        <v>64</v>
      </c>
    </row>
    <row r="24" spans="1:5">
      <c r="A24" s="37" t="s">
        <v>23</v>
      </c>
      <c r="B24" s="177" t="s">
        <v>23</v>
      </c>
    </row>
    <row r="25" spans="1:5">
      <c r="A25" s="37" t="s">
        <v>24</v>
      </c>
      <c r="B25" s="177" t="s">
        <v>24</v>
      </c>
    </row>
    <row r="26" spans="1:5" ht="22.5">
      <c r="A26" s="37" t="s">
        <v>182</v>
      </c>
      <c r="B26" s="177" t="s">
        <v>25</v>
      </c>
    </row>
    <row r="27" spans="1:5">
      <c r="A27" s="37" t="s">
        <v>183</v>
      </c>
      <c r="B27" s="177" t="s">
        <v>26</v>
      </c>
    </row>
    <row r="28" spans="1:5">
      <c r="A28" s="37" t="s">
        <v>26</v>
      </c>
      <c r="B28" s="177" t="s">
        <v>56</v>
      </c>
    </row>
    <row r="29" spans="1:5">
      <c r="A29" s="37"/>
      <c r="B29" s="177" t="s">
        <v>58</v>
      </c>
    </row>
    <row r="30" spans="1:5" ht="23.25">
      <c r="A30" s="37"/>
      <c r="B30" s="382" t="s">
        <v>191</v>
      </c>
    </row>
    <row r="31" spans="1:5" ht="15.75" thickBot="1">
      <c r="A31" s="37"/>
      <c r="B31" s="37"/>
      <c r="C31" s="177"/>
    </row>
    <row r="32" spans="1:5">
      <c r="A32" s="123" t="s">
        <v>0</v>
      </c>
      <c r="B32" s="124" t="s">
        <v>6</v>
      </c>
      <c r="C32" s="180" t="s">
        <v>4</v>
      </c>
      <c r="D32" s="143" t="s">
        <v>727</v>
      </c>
      <c r="E32" s="424" t="s">
        <v>733</v>
      </c>
    </row>
    <row r="33" spans="1:5" ht="15.75" thickBot="1">
      <c r="A33" s="125" t="s">
        <v>1</v>
      </c>
      <c r="B33" s="126" t="s">
        <v>3</v>
      </c>
      <c r="C33" s="181"/>
      <c r="D33" s="144"/>
      <c r="E33" s="425"/>
    </row>
    <row r="34" spans="1:5">
      <c r="A34" s="8" t="s">
        <v>1284</v>
      </c>
      <c r="B34" s="8" t="s">
        <v>82</v>
      </c>
      <c r="C34" s="184">
        <v>314</v>
      </c>
      <c r="D34" s="164">
        <f>+'Cover Sheet'!$B$32</f>
        <v>0.34</v>
      </c>
      <c r="E34" s="162">
        <f>+C34*(1-D34)</f>
        <v>207.23999999999998</v>
      </c>
    </row>
    <row r="35" spans="1:5">
      <c r="A35" s="8"/>
      <c r="B35" s="7" t="s">
        <v>186</v>
      </c>
      <c r="C35" s="184"/>
      <c r="E35" s="162"/>
    </row>
    <row r="36" spans="1:5">
      <c r="A36" s="8" t="s">
        <v>1285</v>
      </c>
      <c r="B36" s="8" t="s">
        <v>84</v>
      </c>
      <c r="C36" s="184">
        <v>417</v>
      </c>
      <c r="D36" s="164">
        <f>+'Cover Sheet'!$B$32</f>
        <v>0.34</v>
      </c>
      <c r="E36" s="162">
        <f>+C36*(1-D36)</f>
        <v>275.21999999999997</v>
      </c>
    </row>
    <row r="37" spans="1:5">
      <c r="B37" s="7" t="s">
        <v>186</v>
      </c>
      <c r="C37" s="185"/>
    </row>
    <row r="38" spans="1:5">
      <c r="B38" s="67" t="s">
        <v>155</v>
      </c>
      <c r="C38" s="185"/>
    </row>
    <row r="39" spans="1:5">
      <c r="B39" s="7" t="s">
        <v>86</v>
      </c>
      <c r="C39" s="185"/>
    </row>
    <row r="40" spans="1:5">
      <c r="A40" s="8" t="s">
        <v>1286</v>
      </c>
      <c r="B40" s="8" t="s">
        <v>56</v>
      </c>
      <c r="C40" s="184">
        <v>1883</v>
      </c>
      <c r="D40" s="164">
        <f>+'Cover Sheet'!$B$32</f>
        <v>0.34</v>
      </c>
      <c r="E40" s="162">
        <f>+C40*(1-D40)</f>
        <v>1242.7799999999997</v>
      </c>
    </row>
    <row r="41" spans="1:5">
      <c r="B41" s="10" t="s">
        <v>187</v>
      </c>
      <c r="C41" s="185"/>
    </row>
    <row r="42" spans="1:5" ht="36.75">
      <c r="A42" s="8" t="s">
        <v>43</v>
      </c>
      <c r="B42" s="55" t="s">
        <v>188</v>
      </c>
      <c r="C42" s="185"/>
    </row>
    <row r="43" spans="1:5">
      <c r="A43" s="8" t="s">
        <v>1287</v>
      </c>
      <c r="B43" s="8" t="s">
        <v>88</v>
      </c>
      <c r="C43" s="184">
        <v>205</v>
      </c>
      <c r="D43" s="164">
        <f>+'Cover Sheet'!$B$32</f>
        <v>0.34</v>
      </c>
      <c r="E43" s="162">
        <f>+C43*(1-D43)</f>
        <v>135.29999999999998</v>
      </c>
    </row>
    <row r="44" spans="1:5">
      <c r="A44" s="8"/>
      <c r="B44" s="237" t="s">
        <v>913</v>
      </c>
      <c r="C44" s="184"/>
      <c r="E44" s="162"/>
    </row>
    <row r="45" spans="1:5">
      <c r="A45" s="8"/>
      <c r="B45" s="237" t="s">
        <v>914</v>
      </c>
      <c r="C45" s="184"/>
      <c r="E45" s="162"/>
    </row>
    <row r="46" spans="1:5">
      <c r="A46" s="8" t="s">
        <v>1288</v>
      </c>
      <c r="B46" s="8" t="s">
        <v>58</v>
      </c>
      <c r="C46" s="184">
        <v>468</v>
      </c>
      <c r="D46" s="164">
        <f>+'Cover Sheet'!$B$32</f>
        <v>0.34</v>
      </c>
      <c r="E46" s="162">
        <f>+C46*(1-D46)</f>
        <v>308.87999999999994</v>
      </c>
    </row>
    <row r="47" spans="1:5">
      <c r="A47" s="8" t="s">
        <v>91</v>
      </c>
      <c r="B47" s="52" t="s">
        <v>44</v>
      </c>
      <c r="C47" s="185"/>
    </row>
    <row r="48" spans="1:5">
      <c r="B48" s="10" t="s">
        <v>45</v>
      </c>
      <c r="C48" s="185"/>
    </row>
    <row r="49" spans="1:5" s="392" customFormat="1">
      <c r="A49" s="390" t="s">
        <v>1414</v>
      </c>
      <c r="B49" s="390" t="s">
        <v>1413</v>
      </c>
      <c r="C49" s="365">
        <v>495</v>
      </c>
      <c r="D49" s="154">
        <f>'Cover Sheet'!B32</f>
        <v>0.34</v>
      </c>
      <c r="E49" s="224">
        <f t="shared" ref="E49" si="0">+C49*(1-D49)</f>
        <v>326.7</v>
      </c>
    </row>
    <row r="50" spans="1:5" s="44" customFormat="1">
      <c r="A50" s="342" t="s">
        <v>1396</v>
      </c>
      <c r="B50" s="342" t="s">
        <v>1397</v>
      </c>
      <c r="C50" s="365">
        <v>595</v>
      </c>
      <c r="D50" s="154">
        <f>'Cover Sheet'!B32</f>
        <v>0.34</v>
      </c>
      <c r="E50" s="224">
        <f t="shared" ref="E50" si="1">+C50*(1-D50)</f>
        <v>392.69999999999993</v>
      </c>
    </row>
    <row r="51" spans="1:5" ht="15.75">
      <c r="B51" s="39" t="s">
        <v>184</v>
      </c>
      <c r="C51" s="185"/>
    </row>
    <row r="52" spans="1:5">
      <c r="A52" s="8" t="s">
        <v>1280</v>
      </c>
      <c r="B52" s="8" t="s">
        <v>1412</v>
      </c>
      <c r="C52" s="184">
        <v>840</v>
      </c>
      <c r="D52" s="164">
        <f>+'Cover Sheet'!$B$32</f>
        <v>0.34</v>
      </c>
      <c r="E52" s="162">
        <f>+C52*(1-D52)</f>
        <v>554.4</v>
      </c>
    </row>
    <row r="53" spans="1:5" s="339" customFormat="1">
      <c r="A53" s="342"/>
      <c r="B53" s="33" t="s">
        <v>1411</v>
      </c>
      <c r="C53" s="184"/>
      <c r="D53" s="359"/>
      <c r="E53" s="344"/>
    </row>
    <row r="54" spans="1:5">
      <c r="A54" s="8" t="s">
        <v>1281</v>
      </c>
      <c r="B54" s="8" t="s">
        <v>1410</v>
      </c>
      <c r="C54" s="184">
        <v>1654</v>
      </c>
      <c r="D54" s="164">
        <f>+'Cover Sheet'!$B$32</f>
        <v>0.34</v>
      </c>
      <c r="E54" s="162">
        <f>+C54*(1-D54)</f>
        <v>1091.6399999999999</v>
      </c>
    </row>
    <row r="55" spans="1:5">
      <c r="B55" s="33" t="s">
        <v>1411</v>
      </c>
      <c r="C55" s="185"/>
    </row>
    <row r="56" spans="1:5">
      <c r="A56" s="8" t="s">
        <v>1282</v>
      </c>
      <c r="B56" s="8" t="s">
        <v>79</v>
      </c>
      <c r="C56" s="184">
        <v>882</v>
      </c>
      <c r="D56" s="164">
        <f>+'Cover Sheet'!$B$32</f>
        <v>0.34</v>
      </c>
      <c r="E56" s="162">
        <f>+C56*(1-D56)</f>
        <v>582.11999999999989</v>
      </c>
    </row>
    <row r="57" spans="1:5">
      <c r="B57" s="33" t="s">
        <v>1409</v>
      </c>
      <c r="C57" s="185"/>
    </row>
    <row r="58" spans="1:5">
      <c r="A58" s="8" t="s">
        <v>1283</v>
      </c>
      <c r="B58" s="8" t="s">
        <v>185</v>
      </c>
      <c r="C58" s="184">
        <v>929</v>
      </c>
      <c r="D58" s="164">
        <f>+'Cover Sheet'!$B$32</f>
        <v>0.34</v>
      </c>
      <c r="E58" s="162">
        <f>+C58*(1-D58)</f>
        <v>613.13999999999987</v>
      </c>
    </row>
    <row r="59" spans="1:5">
      <c r="B59" s="33" t="s">
        <v>1409</v>
      </c>
      <c r="C59" s="185"/>
    </row>
    <row r="60" spans="1:5">
      <c r="B60" s="10"/>
      <c r="C60" s="185"/>
    </row>
    <row r="61" spans="1:5">
      <c r="C61" s="185"/>
    </row>
    <row r="62" spans="1:5">
      <c r="C62" s="185"/>
    </row>
    <row r="63" spans="1:5">
      <c r="C63" s="185"/>
    </row>
    <row r="64" spans="1:5">
      <c r="C64" s="185"/>
    </row>
    <row r="65" spans="3:3">
      <c r="C65" s="185"/>
    </row>
    <row r="66" spans="3:3">
      <c r="C66" s="185"/>
    </row>
    <row r="67" spans="3:3">
      <c r="C67" s="185"/>
    </row>
    <row r="68" spans="3:3">
      <c r="C68" s="185"/>
    </row>
    <row r="69" spans="3:3">
      <c r="C69" s="185"/>
    </row>
    <row r="70" spans="3:3">
      <c r="C70" s="185"/>
    </row>
    <row r="71" spans="3:3">
      <c r="C71" s="185"/>
    </row>
    <row r="72" spans="3:3">
      <c r="C72" s="185"/>
    </row>
    <row r="73" spans="3:3">
      <c r="C73" s="185"/>
    </row>
    <row r="74" spans="3:3">
      <c r="C74" s="185"/>
    </row>
    <row r="75" spans="3:3">
      <c r="C75" s="185"/>
    </row>
    <row r="76" spans="3:3">
      <c r="C76" s="185"/>
    </row>
    <row r="77" spans="3:3">
      <c r="C77" s="185"/>
    </row>
    <row r="78" spans="3:3">
      <c r="C78" s="185"/>
    </row>
    <row r="79" spans="3:3">
      <c r="C79" s="185"/>
    </row>
    <row r="80" spans="3:3">
      <c r="C80" s="185"/>
    </row>
    <row r="81" spans="3:3">
      <c r="C81" s="185"/>
    </row>
    <row r="82" spans="3:3">
      <c r="C82" s="185"/>
    </row>
    <row r="83" spans="3:3">
      <c r="C83" s="185"/>
    </row>
    <row r="84" spans="3:3">
      <c r="C84" s="185"/>
    </row>
    <row r="85" spans="3:3">
      <c r="C85" s="185"/>
    </row>
    <row r="86" spans="3:3">
      <c r="C86" s="185"/>
    </row>
    <row r="87" spans="3:3">
      <c r="C87" s="185"/>
    </row>
    <row r="88" spans="3:3">
      <c r="C88" s="185"/>
    </row>
    <row r="89" spans="3:3">
      <c r="C89" s="185"/>
    </row>
    <row r="90" spans="3:3">
      <c r="C90" s="185"/>
    </row>
    <row r="91" spans="3:3">
      <c r="C91" s="185"/>
    </row>
  </sheetData>
  <customSheetViews>
    <customSheetView guid="{BD9C76A3-834A-481F-AAAA-20F96554093A}">
      <selection activeCell="B23" sqref="B23"/>
      <pageMargins left="0.7" right="0.7" top="0.75" bottom="0.75" header="0.3" footer="0.3"/>
    </customSheetView>
  </customSheetViews>
  <mergeCells count="3">
    <mergeCell ref="E32:E33"/>
    <mergeCell ref="E3:E4"/>
    <mergeCell ref="E15:E16"/>
  </mergeCells>
  <pageMargins left="0.25" right="0.25" top="0.75" bottom="0.75" header="0.3" footer="0.3"/>
  <pageSetup scale="85" orientation="landscape" r:id="rId1"/>
  <rowBreaks count="1" manualBreakCount="1">
    <brk id="49" max="16383" man="1"/>
  </rowBreaks>
  <drawing r:id="rId2"/>
  <legacyDrawing r:id="rId3"/>
  <oleObjects>
    <mc:AlternateContent xmlns:mc="http://schemas.openxmlformats.org/markup-compatibility/2006">
      <mc:Choice Requires="x14">
        <oleObject progId="MSPhotoEd.3" shapeId="340993" r:id="rId4">
          <objectPr defaultSize="0" autoPict="0" r:id="rId5">
            <anchor moveWithCells="1" sizeWithCells="1">
              <from>
                <xdr:col>1</xdr:col>
                <xdr:colOff>1219200</xdr:colOff>
                <xdr:row>0</xdr:row>
                <xdr:rowOff>57150</xdr:rowOff>
              </from>
              <to>
                <xdr:col>1</xdr:col>
                <xdr:colOff>3133725</xdr:colOff>
                <xdr:row>1</xdr:row>
                <xdr:rowOff>209550</xdr:rowOff>
              </to>
            </anchor>
          </objectPr>
        </oleObject>
      </mc:Choice>
      <mc:Fallback>
        <oleObject progId="MSPhotoEd.3" shapeId="3409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R2493"/>
  <sheetViews>
    <sheetView showWhiteSpace="0" zoomScaleNormal="100" workbookViewId="0"/>
  </sheetViews>
  <sheetFormatPr defaultRowHeight="15"/>
  <cols>
    <col min="1" max="1" width="25.28515625" style="4" customWidth="1"/>
    <col min="2" max="2" width="83.85546875" customWidth="1"/>
    <col min="3" max="3" width="14.7109375" style="187" bestFit="1" customWidth="1"/>
    <col min="4" max="4" width="9.28515625" style="165" customWidth="1"/>
    <col min="5" max="5" width="9.140625" style="166" customWidth="1"/>
    <col min="6" max="6" width="11.28515625" style="166" customWidth="1"/>
  </cols>
  <sheetData>
    <row r="1" spans="1:6" ht="18.75">
      <c r="A1" s="403">
        <v>42917</v>
      </c>
      <c r="B1" s="200"/>
      <c r="C1" s="200"/>
      <c r="D1" s="200"/>
      <c r="E1" s="200"/>
      <c r="F1" s="200"/>
    </row>
    <row r="2" spans="1:6" ht="19.5" thickBot="1">
      <c r="A2" s="201" t="s">
        <v>973</v>
      </c>
      <c r="B2" s="201"/>
      <c r="C2" s="201"/>
      <c r="D2" s="201"/>
      <c r="E2" s="201"/>
      <c r="F2" s="201"/>
    </row>
    <row r="3" spans="1:6" ht="18.75">
      <c r="A3" s="127" t="s">
        <v>0</v>
      </c>
      <c r="B3" s="131" t="s">
        <v>194</v>
      </c>
      <c r="C3" s="422" t="s">
        <v>4</v>
      </c>
      <c r="D3" s="143" t="s">
        <v>734</v>
      </c>
      <c r="E3" s="145" t="s">
        <v>736</v>
      </c>
      <c r="F3" s="424" t="s">
        <v>733</v>
      </c>
    </row>
    <row r="4" spans="1:6" ht="14.25" customHeight="1" thickBot="1">
      <c r="A4" s="129" t="s">
        <v>1</v>
      </c>
      <c r="B4" s="132" t="s">
        <v>3</v>
      </c>
      <c r="C4" s="423"/>
      <c r="D4" s="144" t="s">
        <v>735</v>
      </c>
      <c r="E4" s="146"/>
      <c r="F4" s="425"/>
    </row>
    <row r="5" spans="1:6">
      <c r="A5" s="70"/>
      <c r="B5" s="71"/>
      <c r="C5" s="175"/>
    </row>
    <row r="6" spans="1:6">
      <c r="A6" s="70"/>
      <c r="B6" s="71"/>
      <c r="C6" s="175"/>
    </row>
    <row r="7" spans="1:6">
      <c r="A7" s="70"/>
      <c r="B7" s="71"/>
      <c r="C7" s="175"/>
    </row>
    <row r="8" spans="1:6">
      <c r="A8" s="70"/>
      <c r="B8" s="71"/>
      <c r="C8" s="175"/>
    </row>
    <row r="9" spans="1:6">
      <c r="A9" s="70"/>
      <c r="B9" s="71"/>
      <c r="C9" s="175"/>
    </row>
    <row r="10" spans="1:6">
      <c r="A10" s="70"/>
      <c r="B10" s="71"/>
      <c r="C10" s="175"/>
    </row>
    <row r="11" spans="1:6">
      <c r="A11" s="70"/>
      <c r="B11" s="71"/>
      <c r="C11" s="175"/>
    </row>
    <row r="12" spans="1:6">
      <c r="A12" s="70"/>
      <c r="B12" s="71"/>
      <c r="C12" s="175"/>
    </row>
    <row r="13" spans="1:6">
      <c r="A13" s="70"/>
      <c r="B13" s="71"/>
      <c r="C13" s="175"/>
    </row>
    <row r="14" spans="1:6">
      <c r="A14" s="8" t="s">
        <v>834</v>
      </c>
      <c r="B14" s="6"/>
    </row>
    <row r="15" spans="1:6">
      <c r="A15" s="8">
        <v>6907000</v>
      </c>
      <c r="B15" s="14" t="s">
        <v>110</v>
      </c>
      <c r="C15" s="161">
        <v>3285</v>
      </c>
      <c r="D15" s="165">
        <f>+'Cover Sheet'!$B$33</f>
        <v>0.24</v>
      </c>
      <c r="E15" s="166">
        <v>0</v>
      </c>
      <c r="F15" s="162">
        <f>+C15*(1-D15)+E15</f>
        <v>2496.6</v>
      </c>
    </row>
    <row r="16" spans="1:6">
      <c r="B16" s="15" t="s">
        <v>111</v>
      </c>
    </row>
    <row r="17" spans="1:6">
      <c r="A17" s="20"/>
      <c r="B17" s="6"/>
    </row>
    <row r="18" spans="1:6">
      <c r="A18" s="8" t="s">
        <v>1145</v>
      </c>
      <c r="B18" s="6"/>
    </row>
    <row r="19" spans="1:6">
      <c r="A19" s="8" t="s">
        <v>1079</v>
      </c>
      <c r="B19" s="6"/>
    </row>
    <row r="20" spans="1:6">
      <c r="A20" s="8" t="s">
        <v>1296</v>
      </c>
      <c r="B20" s="6"/>
    </row>
    <row r="21" spans="1:6">
      <c r="A21" s="8">
        <v>6905805</v>
      </c>
      <c r="B21" s="14" t="s">
        <v>113</v>
      </c>
      <c r="C21" s="161">
        <v>5315</v>
      </c>
      <c r="D21" s="165">
        <f>+'Cover Sheet'!$B$33</f>
        <v>0.24</v>
      </c>
      <c r="E21" s="166">
        <v>0</v>
      </c>
      <c r="F21" s="162">
        <f>+C21*(1-D21)+E21</f>
        <v>4039.4</v>
      </c>
    </row>
    <row r="22" spans="1:6">
      <c r="B22" s="15" t="s">
        <v>114</v>
      </c>
    </row>
    <row r="23" spans="1:6">
      <c r="B23" s="15" t="s">
        <v>115</v>
      </c>
    </row>
    <row r="24" spans="1:6">
      <c r="B24" s="15" t="s">
        <v>116</v>
      </c>
    </row>
    <row r="25" spans="1:6">
      <c r="A25" s="20"/>
      <c r="B25" s="6"/>
    </row>
    <row r="26" spans="1:6">
      <c r="A26" s="8" t="s">
        <v>1146</v>
      </c>
      <c r="B26" s="6"/>
    </row>
    <row r="27" spans="1:6">
      <c r="A27" s="8" t="s">
        <v>1080</v>
      </c>
      <c r="B27" s="6"/>
    </row>
    <row r="28" spans="1:6">
      <c r="A28" s="8" t="s">
        <v>1297</v>
      </c>
      <c r="B28" s="6"/>
    </row>
    <row r="29" spans="1:6">
      <c r="A29" s="8">
        <v>6905806</v>
      </c>
      <c r="B29" s="14" t="s">
        <v>117</v>
      </c>
      <c r="C29" s="161">
        <v>5790</v>
      </c>
      <c r="D29" s="165">
        <f>+'Cover Sheet'!$B$33</f>
        <v>0.24</v>
      </c>
      <c r="E29" s="166">
        <v>0</v>
      </c>
      <c r="F29" s="162">
        <f>+C29*(1-D29)+E29</f>
        <v>4400.3999999999996</v>
      </c>
    </row>
    <row r="30" spans="1:6">
      <c r="B30" s="15" t="s">
        <v>114</v>
      </c>
    </row>
    <row r="31" spans="1:6">
      <c r="B31" s="15" t="s">
        <v>115</v>
      </c>
    </row>
    <row r="32" spans="1:6">
      <c r="B32" s="15" t="s">
        <v>116</v>
      </c>
    </row>
    <row r="33" spans="1:6">
      <c r="B33" s="15"/>
    </row>
    <row r="34" spans="1:6" ht="15" customHeight="1" thickBot="1">
      <c r="B34" s="15"/>
    </row>
    <row r="35" spans="1:6" ht="18.75">
      <c r="A35" s="127" t="s">
        <v>0</v>
      </c>
      <c r="B35" s="131" t="s">
        <v>195</v>
      </c>
      <c r="C35" s="412" t="s">
        <v>4</v>
      </c>
      <c r="D35" s="143" t="s">
        <v>734</v>
      </c>
      <c r="E35" s="145" t="s">
        <v>736</v>
      </c>
      <c r="F35" s="424" t="s">
        <v>733</v>
      </c>
    </row>
    <row r="36" spans="1:6" ht="15.75" thickBot="1">
      <c r="A36" s="129" t="s">
        <v>1</v>
      </c>
      <c r="B36" s="132" t="s">
        <v>3</v>
      </c>
      <c r="C36" s="413"/>
      <c r="D36" s="144" t="s">
        <v>735</v>
      </c>
      <c r="E36" s="146"/>
      <c r="F36" s="425"/>
    </row>
    <row r="37" spans="1:6">
      <c r="A37" s="10"/>
      <c r="B37" s="6"/>
    </row>
    <row r="38" spans="1:6">
      <c r="A38" s="10"/>
      <c r="B38" s="6"/>
    </row>
    <row r="39" spans="1:6">
      <c r="A39" s="10"/>
      <c r="B39" s="6"/>
    </row>
    <row r="40" spans="1:6">
      <c r="A40" s="10"/>
      <c r="B40" s="6"/>
    </row>
    <row r="41" spans="1:6">
      <c r="A41" s="10"/>
      <c r="B41" s="6"/>
    </row>
    <row r="42" spans="1:6">
      <c r="A42" s="10"/>
      <c r="B42" s="6"/>
    </row>
    <row r="43" spans="1:6">
      <c r="A43" s="10"/>
      <c r="B43" s="6"/>
    </row>
    <row r="44" spans="1:6">
      <c r="A44" s="10"/>
      <c r="B44" s="6"/>
    </row>
    <row r="45" spans="1:6">
      <c r="A45" s="10"/>
      <c r="B45" s="6"/>
    </row>
    <row r="46" spans="1:6">
      <c r="A46" s="10"/>
      <c r="B46" s="6"/>
    </row>
    <row r="47" spans="1:6">
      <c r="A47" s="8" t="s">
        <v>1043</v>
      </c>
      <c r="B47" s="6"/>
    </row>
    <row r="48" spans="1:6">
      <c r="A48" s="8">
        <v>6808799</v>
      </c>
      <c r="B48" s="14" t="s">
        <v>118</v>
      </c>
      <c r="C48" s="161">
        <v>1330</v>
      </c>
      <c r="D48" s="165">
        <f>+'Cover Sheet'!$B$33</f>
        <v>0.24</v>
      </c>
      <c r="E48" s="166">
        <v>0</v>
      </c>
      <c r="F48" s="162">
        <f>+C48*(1-D48)+E48</f>
        <v>1010.8000000000001</v>
      </c>
    </row>
    <row r="49" spans="1:6">
      <c r="B49" s="10" t="s">
        <v>119</v>
      </c>
    </row>
    <row r="50" spans="1:6">
      <c r="B50" s="10" t="s">
        <v>120</v>
      </c>
    </row>
    <row r="51" spans="1:6">
      <c r="A51" s="20"/>
      <c r="B51" s="6"/>
    </row>
    <row r="52" spans="1:6">
      <c r="A52" s="8" t="s">
        <v>1147</v>
      </c>
      <c r="B52" s="6"/>
    </row>
    <row r="53" spans="1:6">
      <c r="A53" s="8" t="s">
        <v>1081</v>
      </c>
      <c r="B53" s="6"/>
    </row>
    <row r="54" spans="1:6">
      <c r="A54" s="8" t="s">
        <v>1298</v>
      </c>
      <c r="B54" s="6"/>
    </row>
    <row r="55" spans="1:6">
      <c r="A55" s="8">
        <v>6809442</v>
      </c>
      <c r="B55" s="14" t="s">
        <v>121</v>
      </c>
      <c r="C55" s="161">
        <v>1630</v>
      </c>
      <c r="D55" s="165">
        <f>+'Cover Sheet'!$B$33</f>
        <v>0.24</v>
      </c>
      <c r="E55" s="166">
        <v>0</v>
      </c>
      <c r="F55" s="162">
        <f>+C55*(1-D55)+E55</f>
        <v>1238.8</v>
      </c>
    </row>
    <row r="56" spans="1:6">
      <c r="B56" s="15" t="s">
        <v>122</v>
      </c>
    </row>
    <row r="57" spans="1:6">
      <c r="B57" s="15" t="s">
        <v>123</v>
      </c>
    </row>
    <row r="58" spans="1:6">
      <c r="B58" s="15" t="s">
        <v>124</v>
      </c>
    </row>
    <row r="59" spans="1:6">
      <c r="A59" s="8">
        <v>7145345</v>
      </c>
      <c r="B59" s="14" t="s">
        <v>125</v>
      </c>
      <c r="C59" s="161">
        <v>1630</v>
      </c>
      <c r="D59" s="165">
        <f>+'Cover Sheet'!$B$33</f>
        <v>0.24</v>
      </c>
      <c r="E59" s="166">
        <v>0</v>
      </c>
      <c r="F59" s="162">
        <f>+C59*(1-D59)+E59</f>
        <v>1238.8</v>
      </c>
    </row>
    <row r="60" spans="1:6">
      <c r="B60" s="15" t="s">
        <v>122</v>
      </c>
    </row>
    <row r="61" spans="1:6">
      <c r="A61" s="21"/>
      <c r="B61" s="6"/>
    </row>
    <row r="62" spans="1:6">
      <c r="A62" s="8" t="s">
        <v>1148</v>
      </c>
      <c r="B62" s="6"/>
    </row>
    <row r="63" spans="1:6">
      <c r="A63" s="8" t="s">
        <v>1149</v>
      </c>
      <c r="B63" s="6"/>
    </row>
    <row r="64" spans="1:6">
      <c r="A64" s="8" t="s">
        <v>1150</v>
      </c>
      <c r="B64" s="6"/>
    </row>
    <row r="65" spans="1:6">
      <c r="A65" s="8" t="s">
        <v>1299</v>
      </c>
      <c r="B65" s="6"/>
    </row>
    <row r="66" spans="1:6">
      <c r="A66" s="8" t="s">
        <v>1102</v>
      </c>
      <c r="B66" s="6"/>
    </row>
    <row r="67" spans="1:6">
      <c r="A67" s="8">
        <v>6809445</v>
      </c>
      <c r="B67" s="14" t="s">
        <v>126</v>
      </c>
      <c r="C67" s="161">
        <v>2130</v>
      </c>
      <c r="D67" s="165">
        <f>+'Cover Sheet'!$B$33</f>
        <v>0.24</v>
      </c>
      <c r="E67" s="166">
        <v>0</v>
      </c>
      <c r="F67" s="162">
        <f>+C67*(1-D67)+E67</f>
        <v>1618.8</v>
      </c>
    </row>
    <row r="68" spans="1:6">
      <c r="B68" s="15" t="s">
        <v>122</v>
      </c>
    </row>
    <row r="69" spans="1:6">
      <c r="B69" s="15" t="s">
        <v>123</v>
      </c>
    </row>
    <row r="70" spans="1:6">
      <c r="B70" s="15" t="s">
        <v>124</v>
      </c>
    </row>
    <row r="71" spans="1:6" s="260" customFormat="1">
      <c r="A71" s="261"/>
      <c r="B71" s="265"/>
      <c r="C71" s="271"/>
      <c r="D71" s="269"/>
      <c r="E71" s="270"/>
      <c r="F71" s="270"/>
    </row>
    <row r="72" spans="1:6">
      <c r="A72" s="8">
        <v>7138264</v>
      </c>
      <c r="B72" s="14" t="s">
        <v>127</v>
      </c>
      <c r="C72" s="161">
        <v>2130</v>
      </c>
      <c r="D72" s="165">
        <f>+'Cover Sheet'!$B$33</f>
        <v>0.24</v>
      </c>
      <c r="E72" s="166">
        <v>0</v>
      </c>
      <c r="F72" s="162">
        <f>+C72*(1-D72)+E72</f>
        <v>1618.8</v>
      </c>
    </row>
    <row r="73" spans="1:6">
      <c r="B73" s="15" t="s">
        <v>122</v>
      </c>
    </row>
    <row r="74" spans="1:6">
      <c r="B74" s="15"/>
    </row>
    <row r="75" spans="1:6">
      <c r="A75" s="8">
        <v>6812946</v>
      </c>
      <c r="B75" s="14" t="s">
        <v>835</v>
      </c>
      <c r="C75" s="161">
        <v>460</v>
      </c>
      <c r="D75" s="165">
        <f>+'Cover Sheet'!$B$33</f>
        <v>0.24</v>
      </c>
      <c r="E75" s="166">
        <v>0</v>
      </c>
      <c r="F75" s="162">
        <f>+C75*(1-D75)+E75</f>
        <v>349.6</v>
      </c>
    </row>
    <row r="76" spans="1:6">
      <c r="B76" s="15" t="s">
        <v>128</v>
      </c>
    </row>
    <row r="78" spans="1:6">
      <c r="A78" s="14" t="s">
        <v>1300</v>
      </c>
    </row>
    <row r="79" spans="1:6">
      <c r="A79" s="8">
        <v>6812980</v>
      </c>
      <c r="B79" s="14" t="s">
        <v>129</v>
      </c>
      <c r="C79" s="161">
        <v>390</v>
      </c>
      <c r="D79" s="165">
        <f>+'Cover Sheet'!$B$33</f>
        <v>0.24</v>
      </c>
      <c r="E79" s="166">
        <v>0</v>
      </c>
      <c r="F79" s="162">
        <f>+C79*(1-D79)+E79</f>
        <v>296.39999999999998</v>
      </c>
    </row>
    <row r="80" spans="1:6">
      <c r="B80" s="15" t="s">
        <v>128</v>
      </c>
    </row>
    <row r="81" spans="1:6">
      <c r="A81" s="10"/>
      <c r="B81" s="22" t="s">
        <v>130</v>
      </c>
    </row>
    <row r="82" spans="1:6">
      <c r="B82" s="22" t="s">
        <v>131</v>
      </c>
    </row>
    <row r="83" spans="1:6">
      <c r="B83" s="22" t="s">
        <v>132</v>
      </c>
    </row>
    <row r="84" spans="1:6">
      <c r="B84" s="6"/>
    </row>
    <row r="85" spans="1:6" s="260" customFormat="1">
      <c r="A85" s="261"/>
      <c r="B85" s="262"/>
      <c r="C85" s="271"/>
      <c r="D85" s="269"/>
      <c r="E85" s="270"/>
      <c r="F85" s="270"/>
    </row>
    <row r="86" spans="1:6" s="260" customFormat="1">
      <c r="A86" s="261"/>
      <c r="B86" s="262"/>
      <c r="C86" s="271"/>
      <c r="D86" s="269"/>
      <c r="E86" s="270"/>
      <c r="F86" s="270"/>
    </row>
    <row r="87" spans="1:6" s="260" customFormat="1">
      <c r="A87" s="263" t="s">
        <v>1151</v>
      </c>
      <c r="B87" s="272"/>
      <c r="C87" s="271"/>
      <c r="D87" s="269"/>
      <c r="E87" s="270"/>
      <c r="F87" s="270"/>
    </row>
    <row r="88" spans="1:6" s="260" customFormat="1">
      <c r="A88" s="263" t="s">
        <v>1301</v>
      </c>
      <c r="B88" s="272"/>
      <c r="C88" s="271"/>
      <c r="D88" s="269"/>
      <c r="E88" s="270"/>
      <c r="F88" s="270"/>
    </row>
    <row r="89" spans="1:6">
      <c r="A89" s="263">
        <v>7220280</v>
      </c>
      <c r="B89" s="264" t="s">
        <v>963</v>
      </c>
      <c r="C89" s="267">
        <v>3450</v>
      </c>
      <c r="D89" s="269">
        <f>+'Cover Sheet'!$B$33</f>
        <v>0.24</v>
      </c>
      <c r="E89" s="270">
        <v>0</v>
      </c>
      <c r="F89" s="268">
        <f>+C89*(1-D89)+E89</f>
        <v>2622</v>
      </c>
    </row>
    <row r="90" spans="1:6">
      <c r="A90" s="261"/>
      <c r="B90" s="265" t="s">
        <v>122</v>
      </c>
      <c r="C90" s="271"/>
      <c r="D90" s="269"/>
      <c r="E90" s="270"/>
      <c r="F90" s="270"/>
    </row>
    <row r="91" spans="1:6">
      <c r="A91" s="255"/>
      <c r="B91" s="256"/>
      <c r="C91" s="259"/>
      <c r="D91" s="257"/>
      <c r="E91" s="258"/>
      <c r="F91" s="258"/>
    </row>
    <row r="92" spans="1:6">
      <c r="A92" s="263" t="s">
        <v>1152</v>
      </c>
      <c r="B92" s="272"/>
      <c r="C92" s="271"/>
      <c r="D92" s="269"/>
      <c r="E92" s="270"/>
      <c r="F92" s="270"/>
    </row>
    <row r="93" spans="1:6">
      <c r="A93" s="263" t="s">
        <v>1302</v>
      </c>
      <c r="B93" s="272"/>
      <c r="C93" s="271"/>
      <c r="D93" s="269"/>
      <c r="E93" s="270"/>
      <c r="F93" s="270"/>
    </row>
    <row r="94" spans="1:6">
      <c r="A94" s="263">
        <v>7227984</v>
      </c>
      <c r="B94" s="264" t="s">
        <v>964</v>
      </c>
      <c r="C94" s="267">
        <v>3950</v>
      </c>
      <c r="D94" s="269">
        <f>+'Cover Sheet'!$B$33</f>
        <v>0.24</v>
      </c>
      <c r="E94" s="270">
        <v>0</v>
      </c>
      <c r="F94" s="268">
        <f>+C94*(1-D94)+E94</f>
        <v>3002</v>
      </c>
    </row>
    <row r="95" spans="1:6">
      <c r="A95" s="261"/>
      <c r="B95" s="265" t="s">
        <v>122</v>
      </c>
      <c r="C95" s="271"/>
      <c r="D95" s="269"/>
      <c r="E95" s="270"/>
      <c r="F95" s="270"/>
    </row>
    <row r="96" spans="1:6">
      <c r="A96" s="250"/>
      <c r="B96" s="251"/>
      <c r="C96" s="254"/>
      <c r="D96" s="252"/>
      <c r="E96" s="253"/>
      <c r="F96" s="253"/>
    </row>
    <row r="97" spans="1:6">
      <c r="A97" s="264" t="s">
        <v>965</v>
      </c>
      <c r="B97" s="260"/>
      <c r="C97" s="271"/>
      <c r="D97" s="269"/>
      <c r="E97" s="270"/>
      <c r="F97" s="270"/>
    </row>
    <row r="98" spans="1:6">
      <c r="A98" s="263">
        <v>7223507</v>
      </c>
      <c r="B98" s="264" t="s">
        <v>966</v>
      </c>
      <c r="C98" s="267">
        <v>465</v>
      </c>
      <c r="D98" s="269">
        <f>+'Cover Sheet'!$B$33</f>
        <v>0.24</v>
      </c>
      <c r="E98" s="270">
        <v>0</v>
      </c>
      <c r="F98" s="268">
        <f>+C98*(1-D98)+E98</f>
        <v>353.4</v>
      </c>
    </row>
    <row r="99" spans="1:6">
      <c r="A99" s="261"/>
      <c r="B99" s="265" t="s">
        <v>128</v>
      </c>
      <c r="C99" s="271"/>
      <c r="D99" s="269"/>
      <c r="E99" s="270"/>
      <c r="F99" s="270"/>
    </row>
    <row r="100" spans="1:6">
      <c r="A100" s="250"/>
      <c r="B100" s="251"/>
      <c r="C100" s="254"/>
      <c r="D100" s="252"/>
      <c r="E100" s="253"/>
      <c r="F100" s="253"/>
    </row>
    <row r="101" spans="1:6" ht="19.5">
      <c r="B101" s="23" t="s">
        <v>133</v>
      </c>
    </row>
    <row r="102" spans="1:6">
      <c r="B102" s="20"/>
    </row>
    <row r="103" spans="1:6" ht="15.75">
      <c r="B103" s="24" t="s">
        <v>134</v>
      </c>
    </row>
    <row r="104" spans="1:6" ht="15.75">
      <c r="B104" s="24"/>
    </row>
    <row r="105" spans="1:6" ht="15.75">
      <c r="B105" s="24" t="s">
        <v>135</v>
      </c>
    </row>
    <row r="106" spans="1:6" ht="15.75">
      <c r="B106" s="24"/>
    </row>
    <row r="107" spans="1:6" ht="15.75">
      <c r="B107" s="24" t="s">
        <v>136</v>
      </c>
    </row>
    <row r="108" spans="1:6" ht="15.75">
      <c r="B108" s="24"/>
    </row>
    <row r="109" spans="1:6" s="260" customFormat="1" ht="15.75">
      <c r="A109" s="261"/>
      <c r="B109" s="273" t="s">
        <v>967</v>
      </c>
      <c r="C109" s="271"/>
      <c r="D109" s="269"/>
      <c r="E109" s="270"/>
      <c r="F109" s="270"/>
    </row>
    <row r="110" spans="1:6" s="260" customFormat="1" ht="15.75">
      <c r="A110" s="261"/>
      <c r="B110" s="266"/>
      <c r="C110" s="271"/>
      <c r="D110" s="269"/>
      <c r="E110" s="270"/>
      <c r="F110" s="270"/>
    </row>
    <row r="111" spans="1:6" ht="15.75">
      <c r="B111" s="24" t="s">
        <v>137</v>
      </c>
    </row>
    <row r="112" spans="1:6" ht="15.75">
      <c r="B112" s="24"/>
    </row>
    <row r="113" spans="1:6" ht="15.75">
      <c r="B113" s="24" t="s">
        <v>138</v>
      </c>
    </row>
    <row r="114" spans="1:6" ht="15.75" thickBot="1">
      <c r="A114" s="8" t="s">
        <v>43</v>
      </c>
      <c r="B114" s="6"/>
    </row>
    <row r="115" spans="1:6" ht="18.75">
      <c r="A115" s="127" t="s">
        <v>0</v>
      </c>
      <c r="B115" s="131" t="s">
        <v>139</v>
      </c>
      <c r="C115" s="412" t="s">
        <v>4</v>
      </c>
      <c r="D115" s="143" t="s">
        <v>734</v>
      </c>
      <c r="E115" s="145" t="s">
        <v>736</v>
      </c>
      <c r="F115" s="424" t="s">
        <v>733</v>
      </c>
    </row>
    <row r="116" spans="1:6" ht="15.75" thickBot="1">
      <c r="A116" s="129" t="s">
        <v>1</v>
      </c>
      <c r="B116" s="132" t="s">
        <v>3</v>
      </c>
      <c r="C116" s="413"/>
      <c r="D116" s="144" t="s">
        <v>735</v>
      </c>
      <c r="E116" s="146"/>
      <c r="F116" s="425"/>
    </row>
    <row r="117" spans="1:6">
      <c r="A117" s="70"/>
      <c r="B117" s="71"/>
      <c r="C117" s="175"/>
    </row>
    <row r="118" spans="1:6">
      <c r="A118" s="70"/>
      <c r="B118" s="71"/>
      <c r="C118" s="175"/>
    </row>
    <row r="119" spans="1:6">
      <c r="A119" s="70"/>
      <c r="B119" s="71"/>
      <c r="C119" s="175"/>
    </row>
    <row r="120" spans="1:6">
      <c r="A120" s="70"/>
      <c r="B120" s="71"/>
      <c r="C120" s="175"/>
    </row>
    <row r="121" spans="1:6">
      <c r="A121" s="70"/>
      <c r="B121" s="71"/>
      <c r="C121" s="175"/>
    </row>
    <row r="122" spans="1:6">
      <c r="A122" s="70"/>
      <c r="B122" s="71"/>
      <c r="C122" s="175"/>
    </row>
    <row r="123" spans="1:6">
      <c r="A123" s="70"/>
      <c r="B123" s="71"/>
      <c r="C123" s="175"/>
    </row>
    <row r="124" spans="1:6">
      <c r="A124" s="70"/>
      <c r="B124" s="71"/>
      <c r="C124" s="175"/>
    </row>
    <row r="125" spans="1:6">
      <c r="A125" s="70"/>
      <c r="B125" s="71"/>
      <c r="C125" s="175"/>
    </row>
    <row r="126" spans="1:6">
      <c r="A126" s="8" t="s">
        <v>1303</v>
      </c>
      <c r="B126" s="6"/>
    </row>
    <row r="127" spans="1:6">
      <c r="A127" s="8">
        <v>6906767</v>
      </c>
      <c r="B127" s="14" t="s">
        <v>139</v>
      </c>
      <c r="C127" s="161">
        <v>4800</v>
      </c>
      <c r="D127" s="165">
        <f>+'Cover Sheet'!$B$33</f>
        <v>0.24</v>
      </c>
      <c r="E127" s="166">
        <v>0</v>
      </c>
      <c r="F127" s="162">
        <f>+C127*(1-D127)+E127</f>
        <v>3648</v>
      </c>
    </row>
    <row r="128" spans="1:6">
      <c r="B128" s="10" t="s">
        <v>140</v>
      </c>
    </row>
    <row r="129" spans="1:6" ht="24.75">
      <c r="B129" s="55" t="s">
        <v>141</v>
      </c>
    </row>
    <row r="130" spans="1:6">
      <c r="B130" s="10" t="s">
        <v>142</v>
      </c>
    </row>
    <row r="131" spans="1:6">
      <c r="A131" s="10"/>
      <c r="B131" s="6"/>
    </row>
    <row r="132" spans="1:6" ht="15.75" thickBot="1">
      <c r="A132" s="10"/>
      <c r="B132" s="6"/>
    </row>
    <row r="133" spans="1:6" ht="18.75">
      <c r="A133" s="127" t="s">
        <v>0</v>
      </c>
      <c r="B133" s="131" t="s">
        <v>143</v>
      </c>
      <c r="C133" s="412" t="s">
        <v>4</v>
      </c>
      <c r="D133" s="143" t="s">
        <v>734</v>
      </c>
      <c r="E133" s="145" t="s">
        <v>736</v>
      </c>
      <c r="F133" s="424" t="s">
        <v>733</v>
      </c>
    </row>
    <row r="134" spans="1:6" ht="15.75" thickBot="1">
      <c r="A134" s="129" t="s">
        <v>1</v>
      </c>
      <c r="B134" s="132" t="s">
        <v>3</v>
      </c>
      <c r="C134" s="413"/>
      <c r="D134" s="144" t="s">
        <v>735</v>
      </c>
      <c r="E134" s="146"/>
      <c r="F134" s="425"/>
    </row>
    <row r="135" spans="1:6">
      <c r="A135" s="21"/>
      <c r="B135" s="6"/>
    </row>
    <row r="136" spans="1:6">
      <c r="A136" s="8">
        <v>7104321</v>
      </c>
      <c r="B136" s="14" t="s">
        <v>189</v>
      </c>
      <c r="C136" s="161">
        <v>1785</v>
      </c>
      <c r="D136" s="165">
        <f>+'Cover Sheet'!$B$33</f>
        <v>0.24</v>
      </c>
      <c r="E136" s="166">
        <v>225</v>
      </c>
      <c r="F136" s="162">
        <f>+C136*(1-D136)+E136</f>
        <v>1581.6</v>
      </c>
    </row>
    <row r="137" spans="1:6">
      <c r="A137" s="21"/>
      <c r="B137" s="6" t="s">
        <v>739</v>
      </c>
    </row>
    <row r="138" spans="1:6">
      <c r="A138" s="21"/>
      <c r="B138" s="27" t="s">
        <v>803</v>
      </c>
    </row>
    <row r="139" spans="1:6" ht="15.75" thickBot="1">
      <c r="B139" s="6"/>
    </row>
    <row r="140" spans="1:6" ht="18.75">
      <c r="A140" s="137" t="s">
        <v>148</v>
      </c>
      <c r="B140" s="138" t="s">
        <v>147</v>
      </c>
      <c r="C140" s="412" t="s">
        <v>4</v>
      </c>
      <c r="D140" s="143" t="s">
        <v>734</v>
      </c>
      <c r="E140" s="145" t="s">
        <v>736</v>
      </c>
      <c r="F140" s="424" t="s">
        <v>733</v>
      </c>
    </row>
    <row r="141" spans="1:6" ht="15.75" thickBot="1">
      <c r="A141" s="139" t="s">
        <v>1</v>
      </c>
      <c r="B141" s="140" t="s">
        <v>3</v>
      </c>
      <c r="C141" s="413"/>
      <c r="D141" s="144" t="s">
        <v>735</v>
      </c>
      <c r="E141" s="146"/>
      <c r="F141" s="425"/>
    </row>
    <row r="142" spans="1:6" ht="19.5">
      <c r="B142" s="23" t="s">
        <v>149</v>
      </c>
    </row>
    <row r="143" spans="1:6">
      <c r="A143" s="32"/>
      <c r="B143" s="6"/>
    </row>
    <row r="144" spans="1:6">
      <c r="A144" s="8" t="s">
        <v>150</v>
      </c>
      <c r="B144" s="6"/>
    </row>
    <row r="145" spans="1:6">
      <c r="A145" s="8">
        <v>6735375</v>
      </c>
      <c r="B145" s="14" t="s">
        <v>151</v>
      </c>
      <c r="C145" s="161">
        <v>650</v>
      </c>
      <c r="D145" s="165">
        <f>+'Cover Sheet'!$B$33</f>
        <v>0.24</v>
      </c>
      <c r="E145" s="166">
        <v>0</v>
      </c>
      <c r="F145" s="162">
        <f>+C145*(1-D145)+E145</f>
        <v>494</v>
      </c>
    </row>
    <row r="146" spans="1:6">
      <c r="A146" s="8">
        <v>6735380</v>
      </c>
      <c r="B146" s="14" t="s">
        <v>152</v>
      </c>
      <c r="C146" s="161">
        <v>680</v>
      </c>
      <c r="D146" s="165">
        <f>+'Cover Sheet'!$B$33</f>
        <v>0.24</v>
      </c>
      <c r="E146" s="166">
        <v>0</v>
      </c>
      <c r="F146" s="162">
        <f>+C146*(1-D146)+E146</f>
        <v>516.79999999999995</v>
      </c>
    </row>
    <row r="147" spans="1:6">
      <c r="A147" s="8">
        <v>6735395</v>
      </c>
      <c r="B147" s="14" t="s">
        <v>153</v>
      </c>
      <c r="C147" s="161">
        <v>735</v>
      </c>
      <c r="D147" s="165">
        <f>+'Cover Sheet'!$B$33</f>
        <v>0.24</v>
      </c>
      <c r="E147" s="166">
        <v>0</v>
      </c>
      <c r="F147" s="162">
        <f>+C147*(1-D147)+E147</f>
        <v>558.6</v>
      </c>
    </row>
    <row r="148" spans="1:6">
      <c r="B148" s="28" t="s">
        <v>43</v>
      </c>
    </row>
    <row r="149" spans="1:6" s="260" customFormat="1">
      <c r="A149" s="261"/>
      <c r="B149" s="28"/>
      <c r="C149" s="271"/>
      <c r="D149" s="269"/>
      <c r="E149" s="270"/>
      <c r="F149" s="270"/>
    </row>
    <row r="150" spans="1:6" s="260" customFormat="1" ht="15.75" thickBot="1">
      <c r="A150" s="261"/>
      <c r="B150" s="28"/>
      <c r="C150" s="271"/>
      <c r="D150" s="269"/>
      <c r="E150" s="270"/>
      <c r="F150" s="270"/>
    </row>
    <row r="151" spans="1:6" s="339" customFormat="1" ht="18.75">
      <c r="A151" s="328" t="s">
        <v>0</v>
      </c>
      <c r="B151" s="330" t="s">
        <v>1094</v>
      </c>
      <c r="C151" s="412" t="s">
        <v>4</v>
      </c>
      <c r="D151" s="332" t="s">
        <v>734</v>
      </c>
      <c r="E151" s="334" t="s">
        <v>736</v>
      </c>
      <c r="F151" s="424" t="s">
        <v>733</v>
      </c>
    </row>
    <row r="152" spans="1:6" s="339" customFormat="1" ht="15.75" thickBot="1">
      <c r="A152" s="329" t="s">
        <v>1</v>
      </c>
      <c r="B152" s="331" t="s">
        <v>3</v>
      </c>
      <c r="C152" s="413"/>
      <c r="D152" s="333" t="s">
        <v>735</v>
      </c>
      <c r="E152" s="335"/>
      <c r="F152" s="425"/>
    </row>
    <row r="153" spans="1:6" s="339" customFormat="1">
      <c r="A153" s="342" t="s">
        <v>1386</v>
      </c>
      <c r="B153" s="300"/>
      <c r="C153" s="337"/>
      <c r="D153" s="336"/>
      <c r="E153" s="345"/>
      <c r="F153" s="345"/>
    </row>
    <row r="154" spans="1:6" s="339" customFormat="1">
      <c r="A154" s="342">
        <v>7243518</v>
      </c>
      <c r="B154" s="303" t="s">
        <v>1307</v>
      </c>
      <c r="C154" s="343">
        <v>11575</v>
      </c>
      <c r="D154" s="336">
        <f>+'Cover Sheet'!$B$33</f>
        <v>0.24</v>
      </c>
      <c r="E154" s="345">
        <v>0</v>
      </c>
      <c r="F154" s="344">
        <f>+C154*(1-D154)+E154</f>
        <v>8797</v>
      </c>
    </row>
    <row r="155" spans="1:6" s="339" customFormat="1">
      <c r="A155" s="327"/>
      <c r="B155" s="302" t="s">
        <v>1263</v>
      </c>
      <c r="C155" s="337"/>
      <c r="D155" s="336"/>
      <c r="E155" s="345"/>
      <c r="F155" s="345"/>
    </row>
    <row r="156" spans="1:6" s="339" customFormat="1">
      <c r="A156" s="327"/>
      <c r="B156" s="302"/>
      <c r="C156" s="337"/>
      <c r="D156" s="336"/>
      <c r="E156" s="345"/>
      <c r="F156" s="345"/>
    </row>
    <row r="157" spans="1:6" s="339" customFormat="1">
      <c r="A157" s="342" t="s">
        <v>1304</v>
      </c>
      <c r="B157" s="300"/>
      <c r="C157" s="337"/>
      <c r="D157" s="336"/>
      <c r="E157" s="345"/>
      <c r="F157" s="345"/>
    </row>
    <row r="158" spans="1:6" s="339" customFormat="1">
      <c r="A158" s="342">
        <v>7237275</v>
      </c>
      <c r="B158" s="303" t="s">
        <v>1153</v>
      </c>
      <c r="C158" s="343">
        <v>12250</v>
      </c>
      <c r="D158" s="336">
        <f>+'Cover Sheet'!$B$33</f>
        <v>0.24</v>
      </c>
      <c r="E158" s="345">
        <v>0</v>
      </c>
      <c r="F158" s="344">
        <f>+C158*(1-D158)+E158</f>
        <v>9310</v>
      </c>
    </row>
    <row r="159" spans="1:6" s="339" customFormat="1">
      <c r="A159" s="327"/>
      <c r="B159" s="302" t="s">
        <v>1263</v>
      </c>
      <c r="C159" s="337"/>
      <c r="D159" s="336"/>
      <c r="E159" s="345"/>
      <c r="F159" s="345"/>
    </row>
    <row r="160" spans="1:6" s="339" customFormat="1">
      <c r="A160" s="327"/>
      <c r="B160" s="306" t="s">
        <v>43</v>
      </c>
      <c r="C160" s="337"/>
      <c r="D160" s="336"/>
      <c r="E160" s="345"/>
      <c r="F160" s="345"/>
    </row>
    <row r="161" spans="1:6" s="339" customFormat="1">
      <c r="A161" s="342" t="s">
        <v>1156</v>
      </c>
      <c r="B161" s="300"/>
      <c r="C161" s="337"/>
      <c r="D161" s="336"/>
      <c r="E161" s="345"/>
      <c r="F161" s="345"/>
    </row>
    <row r="162" spans="1:6" s="339" customFormat="1">
      <c r="A162" s="342" t="s">
        <v>1155</v>
      </c>
      <c r="B162" s="300"/>
      <c r="C162" s="337"/>
      <c r="D162" s="336"/>
      <c r="E162" s="345"/>
      <c r="F162" s="345"/>
    </row>
    <row r="163" spans="1:6" s="339" customFormat="1">
      <c r="A163" s="342">
        <v>7130772</v>
      </c>
      <c r="B163" s="303" t="s">
        <v>1154</v>
      </c>
      <c r="C163" s="343">
        <v>13050</v>
      </c>
      <c r="D163" s="336">
        <f>+'Cover Sheet'!$B$33</f>
        <v>0.24</v>
      </c>
      <c r="E163" s="345">
        <v>0</v>
      </c>
      <c r="F163" s="344">
        <f>+C163*(1-D163)+E163</f>
        <v>9918</v>
      </c>
    </row>
    <row r="164" spans="1:6" s="339" customFormat="1">
      <c r="A164" s="327"/>
      <c r="B164" s="302" t="s">
        <v>1289</v>
      </c>
      <c r="C164" s="337"/>
      <c r="D164" s="336"/>
      <c r="E164" s="345"/>
      <c r="F164" s="345"/>
    </row>
    <row r="165" spans="1:6" s="339" customFormat="1">
      <c r="A165" s="327"/>
      <c r="B165" s="302" t="s">
        <v>1290</v>
      </c>
      <c r="C165" s="337"/>
      <c r="D165" s="336"/>
      <c r="E165" s="345"/>
      <c r="F165" s="345"/>
    </row>
    <row r="166" spans="1:6" s="339" customFormat="1" ht="15.75" thickBot="1">
      <c r="A166" s="327"/>
      <c r="B166" s="302"/>
      <c r="C166" s="337"/>
      <c r="D166" s="336"/>
      <c r="E166" s="345"/>
      <c r="F166" s="345"/>
    </row>
    <row r="167" spans="1:6" s="339" customFormat="1" ht="18.75">
      <c r="A167" s="328" t="s">
        <v>0</v>
      </c>
      <c r="B167" s="330" t="s">
        <v>143</v>
      </c>
      <c r="C167" s="412" t="s">
        <v>4</v>
      </c>
      <c r="D167" s="332" t="s">
        <v>734</v>
      </c>
      <c r="E167" s="334" t="s">
        <v>736</v>
      </c>
      <c r="F167" s="424" t="s">
        <v>733</v>
      </c>
    </row>
    <row r="168" spans="1:6" s="339" customFormat="1" ht="15.75" thickBot="1">
      <c r="A168" s="329" t="s">
        <v>1</v>
      </c>
      <c r="B168" s="331" t="s">
        <v>3</v>
      </c>
      <c r="C168" s="413"/>
      <c r="D168" s="333" t="s">
        <v>735</v>
      </c>
      <c r="E168" s="335"/>
      <c r="F168" s="425"/>
    </row>
    <row r="169" spans="1:6" s="339" customFormat="1">
      <c r="A169" s="342" t="s">
        <v>1386</v>
      </c>
      <c r="B169" s="300"/>
      <c r="C169" s="337"/>
      <c r="D169" s="336"/>
      <c r="E169" s="345"/>
      <c r="F169" s="345"/>
    </row>
    <row r="170" spans="1:6" s="339" customFormat="1">
      <c r="A170" s="342">
        <v>7228276</v>
      </c>
      <c r="B170" s="303" t="s">
        <v>1306</v>
      </c>
      <c r="C170" s="343">
        <v>360</v>
      </c>
      <c r="D170" s="336">
        <f>+'Cover Sheet'!$B$33</f>
        <v>0.24</v>
      </c>
      <c r="E170" s="345">
        <v>180</v>
      </c>
      <c r="F170" s="344">
        <f>+C170*(1-D170)+E170</f>
        <v>453.6</v>
      </c>
    </row>
    <row r="171" spans="1:6" s="339" customFormat="1">
      <c r="A171" s="327"/>
      <c r="B171" s="302" t="s">
        <v>1264</v>
      </c>
      <c r="C171" s="337"/>
      <c r="D171" s="336"/>
      <c r="E171" s="345"/>
      <c r="F171" s="345"/>
    </row>
    <row r="172" spans="1:6" s="339" customFormat="1">
      <c r="A172" s="327"/>
      <c r="B172" s="304"/>
      <c r="C172" s="337"/>
      <c r="D172" s="336"/>
      <c r="E172" s="345"/>
      <c r="F172" s="345"/>
    </row>
    <row r="173" spans="1:6" s="339" customFormat="1">
      <c r="A173" s="342" t="s">
        <v>1305</v>
      </c>
      <c r="B173" s="300"/>
      <c r="C173" s="337"/>
      <c r="D173" s="336"/>
      <c r="E173" s="345"/>
      <c r="F173" s="345"/>
    </row>
    <row r="174" spans="1:6" s="339" customFormat="1">
      <c r="A174" s="342">
        <v>7168488</v>
      </c>
      <c r="B174" s="303" t="s">
        <v>1262</v>
      </c>
      <c r="C174" s="343">
        <v>360</v>
      </c>
      <c r="D174" s="336">
        <f>+'Cover Sheet'!$B$33</f>
        <v>0.24</v>
      </c>
      <c r="E174" s="345">
        <v>180</v>
      </c>
      <c r="F174" s="344">
        <f>+C174*(1-D174)+E174</f>
        <v>453.6</v>
      </c>
    </row>
    <row r="175" spans="1:6" s="339" customFormat="1">
      <c r="A175" s="327"/>
      <c r="B175" s="302" t="s">
        <v>43</v>
      </c>
      <c r="C175" s="337"/>
      <c r="D175" s="336"/>
      <c r="E175" s="345"/>
      <c r="F175" s="345"/>
    </row>
    <row r="176" spans="1:6" s="339" customFormat="1">
      <c r="A176" s="342">
        <v>7168932</v>
      </c>
      <c r="B176" s="303" t="s">
        <v>1157</v>
      </c>
      <c r="C176" s="343">
        <v>625</v>
      </c>
      <c r="D176" s="336">
        <f>+'Cover Sheet'!$B$33</f>
        <v>0.24</v>
      </c>
      <c r="E176" s="345">
        <v>90</v>
      </c>
      <c r="F176" s="344">
        <f>+C176*(1-D176)+E176</f>
        <v>565</v>
      </c>
    </row>
    <row r="177" spans="1:6" s="339" customFormat="1">
      <c r="A177" s="327"/>
      <c r="B177" s="302" t="s">
        <v>1158</v>
      </c>
      <c r="C177" s="337"/>
      <c r="D177" s="336"/>
      <c r="E177" s="345"/>
      <c r="F177" s="345"/>
    </row>
    <row r="178" spans="1:6" s="339" customFormat="1">
      <c r="A178" s="327"/>
      <c r="B178" s="302"/>
      <c r="C178" s="337"/>
      <c r="D178" s="336"/>
      <c r="E178" s="345"/>
      <c r="F178" s="345"/>
    </row>
    <row r="179" spans="1:6" s="339" customFormat="1">
      <c r="A179" s="327"/>
      <c r="B179" s="7" t="s">
        <v>1384</v>
      </c>
      <c r="C179" s="337"/>
      <c r="D179" s="336"/>
      <c r="E179" s="345"/>
      <c r="F179" s="345"/>
    </row>
    <row r="180" spans="1:6" s="339" customFormat="1" ht="15.75" thickBot="1">
      <c r="A180" s="327"/>
      <c r="B180" s="304"/>
      <c r="C180" s="337"/>
      <c r="D180" s="336"/>
      <c r="E180" s="345"/>
      <c r="F180" s="345"/>
    </row>
    <row r="181" spans="1:6" s="339" customFormat="1" ht="18.75">
      <c r="A181" s="311" t="s">
        <v>148</v>
      </c>
      <c r="B181" s="312" t="s">
        <v>1387</v>
      </c>
      <c r="C181" s="412" t="s">
        <v>4</v>
      </c>
      <c r="D181" s="332" t="s">
        <v>734</v>
      </c>
      <c r="E181" s="334" t="s">
        <v>736</v>
      </c>
      <c r="F181" s="424" t="s">
        <v>733</v>
      </c>
    </row>
    <row r="182" spans="1:6" s="339" customFormat="1" ht="15.75" thickBot="1">
      <c r="A182" s="313" t="s">
        <v>1</v>
      </c>
      <c r="B182" s="314" t="s">
        <v>3</v>
      </c>
      <c r="C182" s="413"/>
      <c r="D182" s="333" t="s">
        <v>735</v>
      </c>
      <c r="E182" s="335"/>
      <c r="F182" s="425"/>
    </row>
    <row r="183" spans="1:6" s="339" customFormat="1">
      <c r="A183" s="305"/>
      <c r="B183" s="300"/>
      <c r="C183" s="337"/>
      <c r="D183" s="336"/>
      <c r="E183" s="345"/>
      <c r="F183" s="345"/>
    </row>
    <row r="184" spans="1:6" s="339" customFormat="1">
      <c r="A184" s="342" t="s">
        <v>1308</v>
      </c>
      <c r="C184" s="197"/>
      <c r="D184" s="168"/>
      <c r="E184" s="119"/>
      <c r="F184" s="119"/>
    </row>
    <row r="185" spans="1:6" s="339" customFormat="1">
      <c r="A185" s="342">
        <v>6735375</v>
      </c>
      <c r="B185" s="341" t="s">
        <v>151</v>
      </c>
      <c r="C185" s="174">
        <v>650</v>
      </c>
      <c r="D185" s="168">
        <f>'Cover Sheet'!B33</f>
        <v>0.24</v>
      </c>
      <c r="E185" s="345">
        <v>0</v>
      </c>
      <c r="F185" s="344">
        <f t="shared" ref="F185:F188" si="0">+C185*(1-D185)+E185</f>
        <v>494</v>
      </c>
    </row>
    <row r="186" spans="1:6" s="339" customFormat="1">
      <c r="A186" s="342">
        <v>6735380</v>
      </c>
      <c r="B186" s="341" t="s">
        <v>152</v>
      </c>
      <c r="C186" s="174">
        <v>680</v>
      </c>
      <c r="D186" s="405">
        <f>'Cover Sheet'!B34</f>
        <v>0.2</v>
      </c>
      <c r="E186" s="345">
        <v>0</v>
      </c>
      <c r="F186" s="344">
        <f t="shared" si="0"/>
        <v>544</v>
      </c>
    </row>
    <row r="187" spans="1:6" s="339" customFormat="1">
      <c r="A187" s="342">
        <v>6735395</v>
      </c>
      <c r="B187" s="341" t="s">
        <v>153</v>
      </c>
      <c r="C187" s="174">
        <v>735</v>
      </c>
      <c r="D187" s="405">
        <f>'Cover Sheet'!B35</f>
        <v>0.24</v>
      </c>
      <c r="E187" s="345">
        <v>0</v>
      </c>
      <c r="F187" s="344">
        <f t="shared" si="0"/>
        <v>558.6</v>
      </c>
    </row>
    <row r="188" spans="1:6" s="339" customFormat="1">
      <c r="A188" s="342">
        <v>6735399</v>
      </c>
      <c r="B188" s="341" t="s">
        <v>154</v>
      </c>
      <c r="C188" s="174">
        <v>790</v>
      </c>
      <c r="D188" s="405">
        <f>'Cover Sheet'!B36</f>
        <v>0</v>
      </c>
      <c r="E188" s="345">
        <v>0</v>
      </c>
      <c r="F188" s="344">
        <f t="shared" si="0"/>
        <v>790</v>
      </c>
    </row>
    <row r="189" spans="1:6" s="339" customFormat="1">
      <c r="A189" s="305"/>
      <c r="B189" s="300"/>
      <c r="C189" s="337"/>
      <c r="D189" s="336"/>
      <c r="E189" s="345"/>
      <c r="F189" s="345"/>
    </row>
    <row r="190" spans="1:6" s="339" customFormat="1">
      <c r="A190" s="342" t="s">
        <v>1385</v>
      </c>
      <c r="B190" s="300"/>
      <c r="C190" s="337"/>
      <c r="D190" s="336"/>
      <c r="E190" s="345"/>
      <c r="F190" s="345"/>
    </row>
    <row r="191" spans="1:6" s="339" customFormat="1">
      <c r="A191" s="342" t="s">
        <v>887</v>
      </c>
      <c r="B191" s="303" t="s">
        <v>888</v>
      </c>
      <c r="C191" s="343">
        <v>685</v>
      </c>
      <c r="D191" s="336">
        <f>+'Cover Sheet'!$B$33</f>
        <v>0.24</v>
      </c>
      <c r="E191" s="345">
        <v>0</v>
      </c>
      <c r="F191" s="344">
        <f t="shared" ref="F191:F195" si="1">+C191*(1-D191)+E191</f>
        <v>520.6</v>
      </c>
    </row>
    <row r="192" spans="1:6" s="339" customFormat="1">
      <c r="A192" s="342" t="s">
        <v>889</v>
      </c>
      <c r="B192" s="303" t="s">
        <v>901</v>
      </c>
      <c r="C192" s="343">
        <v>755</v>
      </c>
      <c r="D192" s="336">
        <f>+'Cover Sheet'!$B$33</f>
        <v>0.24</v>
      </c>
      <c r="E192" s="345">
        <v>0</v>
      </c>
      <c r="F192" s="344">
        <f t="shared" si="1"/>
        <v>573.79999999999995</v>
      </c>
    </row>
    <row r="193" spans="1:6" s="339" customFormat="1">
      <c r="A193" s="342" t="s">
        <v>890</v>
      </c>
      <c r="B193" s="303" t="s">
        <v>1159</v>
      </c>
      <c r="C193" s="343">
        <v>760</v>
      </c>
      <c r="D193" s="336">
        <f>+'Cover Sheet'!$B$33</f>
        <v>0.24</v>
      </c>
      <c r="E193" s="345">
        <v>0</v>
      </c>
      <c r="F193" s="344">
        <f t="shared" si="1"/>
        <v>577.6</v>
      </c>
    </row>
    <row r="194" spans="1:6" s="339" customFormat="1">
      <c r="A194" s="342" t="s">
        <v>993</v>
      </c>
      <c r="B194" s="303" t="s">
        <v>994</v>
      </c>
      <c r="C194" s="343">
        <v>700</v>
      </c>
      <c r="D194" s="336">
        <f>+'Cover Sheet'!$B$33</f>
        <v>0.24</v>
      </c>
      <c r="E194" s="345">
        <v>0</v>
      </c>
      <c r="F194" s="344">
        <f t="shared" si="1"/>
        <v>532</v>
      </c>
    </row>
    <row r="195" spans="1:6" s="339" customFormat="1">
      <c r="A195" s="342" t="s">
        <v>891</v>
      </c>
      <c r="B195" s="303" t="s">
        <v>1161</v>
      </c>
      <c r="C195" s="343">
        <v>770</v>
      </c>
      <c r="D195" s="336">
        <f>+'Cover Sheet'!$B$33</f>
        <v>0.24</v>
      </c>
      <c r="E195" s="345">
        <v>0</v>
      </c>
      <c r="F195" s="344">
        <f t="shared" si="1"/>
        <v>585.20000000000005</v>
      </c>
    </row>
    <row r="196" spans="1:6" s="339" customFormat="1">
      <c r="A196" s="342" t="s">
        <v>892</v>
      </c>
      <c r="B196" s="303" t="s">
        <v>1160</v>
      </c>
      <c r="C196" s="343">
        <v>825</v>
      </c>
      <c r="D196" s="336">
        <f>+'Cover Sheet'!$B$33</f>
        <v>0.24</v>
      </c>
      <c r="E196" s="345">
        <v>0</v>
      </c>
      <c r="F196" s="344">
        <f t="shared" ref="F196:F206" si="2">+C196*(1-D196)+E196</f>
        <v>627</v>
      </c>
    </row>
    <row r="197" spans="1:6" s="339" customFormat="1">
      <c r="A197" s="342" t="s">
        <v>995</v>
      </c>
      <c r="B197" s="303" t="s">
        <v>1162</v>
      </c>
      <c r="C197" s="343">
        <v>785</v>
      </c>
      <c r="D197" s="336">
        <f>+'Cover Sheet'!$B$33</f>
        <v>0.24</v>
      </c>
      <c r="E197" s="345">
        <v>0</v>
      </c>
      <c r="F197" s="344">
        <f t="shared" si="2"/>
        <v>596.6</v>
      </c>
    </row>
    <row r="198" spans="1:6" s="339" customFormat="1">
      <c r="A198" s="342" t="s">
        <v>893</v>
      </c>
      <c r="B198" s="303" t="s">
        <v>894</v>
      </c>
      <c r="C198" s="343">
        <v>835</v>
      </c>
      <c r="D198" s="336">
        <f>+'Cover Sheet'!$B$33</f>
        <v>0.24</v>
      </c>
      <c r="E198" s="345">
        <v>0</v>
      </c>
      <c r="F198" s="344">
        <f t="shared" si="2"/>
        <v>634.6</v>
      </c>
    </row>
    <row r="199" spans="1:6" s="339" customFormat="1">
      <c r="A199" s="342" t="s">
        <v>895</v>
      </c>
      <c r="B199" s="303" t="s">
        <v>1163</v>
      </c>
      <c r="C199" s="343">
        <v>835</v>
      </c>
      <c r="D199" s="336">
        <f>+'Cover Sheet'!$B$33</f>
        <v>0.24</v>
      </c>
      <c r="E199" s="345">
        <v>0</v>
      </c>
      <c r="F199" s="344">
        <f t="shared" si="2"/>
        <v>634.6</v>
      </c>
    </row>
    <row r="200" spans="1:6" s="339" customFormat="1">
      <c r="A200" s="342" t="s">
        <v>896</v>
      </c>
      <c r="B200" s="303" t="s">
        <v>1164</v>
      </c>
      <c r="C200" s="343">
        <v>885</v>
      </c>
      <c r="D200" s="336">
        <f>+'Cover Sheet'!$B$33</f>
        <v>0.24</v>
      </c>
      <c r="E200" s="345">
        <v>0</v>
      </c>
      <c r="F200" s="344">
        <f t="shared" si="2"/>
        <v>672.6</v>
      </c>
    </row>
    <row r="201" spans="1:6" s="339" customFormat="1">
      <c r="A201" s="342" t="s">
        <v>996</v>
      </c>
      <c r="B201" s="303" t="s">
        <v>1165</v>
      </c>
      <c r="C201" s="343">
        <v>885</v>
      </c>
      <c r="D201" s="336">
        <f>+'Cover Sheet'!$B$33</f>
        <v>0.24</v>
      </c>
      <c r="E201" s="345">
        <v>0</v>
      </c>
      <c r="F201" s="344">
        <f t="shared" si="2"/>
        <v>672.6</v>
      </c>
    </row>
    <row r="202" spans="1:6" s="339" customFormat="1">
      <c r="A202" s="342" t="s">
        <v>897</v>
      </c>
      <c r="B202" s="303" t="s">
        <v>898</v>
      </c>
      <c r="C202" s="343">
        <v>1000</v>
      </c>
      <c r="D202" s="336">
        <f>+'Cover Sheet'!$B$33</f>
        <v>0.24</v>
      </c>
      <c r="E202" s="345">
        <v>0</v>
      </c>
      <c r="F202" s="344">
        <f t="shared" si="2"/>
        <v>760</v>
      </c>
    </row>
    <row r="203" spans="1:6" s="339" customFormat="1">
      <c r="A203" s="342" t="s">
        <v>899</v>
      </c>
      <c r="B203" s="303" t="s">
        <v>1166</v>
      </c>
      <c r="C203" s="343">
        <v>940</v>
      </c>
      <c r="D203" s="336">
        <f>+'Cover Sheet'!$B$33</f>
        <v>0.24</v>
      </c>
      <c r="E203" s="345">
        <v>0</v>
      </c>
      <c r="F203" s="344">
        <f t="shared" si="2"/>
        <v>714.4</v>
      </c>
    </row>
    <row r="204" spans="1:6" s="339" customFormat="1">
      <c r="A204" s="342" t="s">
        <v>900</v>
      </c>
      <c r="B204" s="303" t="s">
        <v>1169</v>
      </c>
      <c r="C204" s="343">
        <v>1095</v>
      </c>
      <c r="D204" s="336">
        <f>+'Cover Sheet'!$B$33</f>
        <v>0.24</v>
      </c>
      <c r="E204" s="345">
        <v>0</v>
      </c>
      <c r="F204" s="344">
        <f t="shared" si="2"/>
        <v>832.2</v>
      </c>
    </row>
    <row r="205" spans="1:6" s="339" customFormat="1">
      <c r="A205" s="342" t="s">
        <v>43</v>
      </c>
      <c r="B205" s="304"/>
      <c r="C205" s="343" t="s">
        <v>43</v>
      </c>
      <c r="D205" s="336" t="s">
        <v>1168</v>
      </c>
      <c r="E205" s="345" t="s">
        <v>43</v>
      </c>
      <c r="F205" s="344" t="s">
        <v>43</v>
      </c>
    </row>
    <row r="206" spans="1:6" s="339" customFormat="1">
      <c r="A206" s="342">
        <v>6735443</v>
      </c>
      <c r="B206" s="303" t="s">
        <v>1167</v>
      </c>
      <c r="C206" s="343">
        <v>1010</v>
      </c>
      <c r="D206" s="336">
        <f>+'Cover Sheet'!$B$33</f>
        <v>0.24</v>
      </c>
      <c r="E206" s="345">
        <v>0</v>
      </c>
      <c r="F206" s="344">
        <f t="shared" si="2"/>
        <v>767.6</v>
      </c>
    </row>
    <row r="207" spans="1:6" s="339" customFormat="1">
      <c r="A207" s="327"/>
      <c r="B207" s="304"/>
      <c r="C207" s="343" t="s">
        <v>43</v>
      </c>
      <c r="D207" s="336"/>
      <c r="E207" s="345"/>
      <c r="F207" s="345"/>
    </row>
    <row r="208" spans="1:6" ht="15.75" thickBot="1"/>
    <row r="209" spans="1:6" ht="18.75">
      <c r="A209" s="127" t="s">
        <v>0</v>
      </c>
      <c r="B209" s="131" t="s">
        <v>199</v>
      </c>
      <c r="C209" s="412" t="s">
        <v>4</v>
      </c>
      <c r="D209" s="143" t="s">
        <v>734</v>
      </c>
      <c r="E209" s="145" t="s">
        <v>736</v>
      </c>
      <c r="F209" s="424" t="s">
        <v>733</v>
      </c>
    </row>
    <row r="210" spans="1:6" ht="15.75" thickBot="1">
      <c r="A210" s="129" t="s">
        <v>1</v>
      </c>
      <c r="B210" s="132" t="s">
        <v>3</v>
      </c>
      <c r="C210" s="413"/>
      <c r="D210" s="144" t="s">
        <v>735</v>
      </c>
      <c r="E210" s="146"/>
      <c r="F210" s="425"/>
    </row>
    <row r="223" spans="1:6" s="260" customFormat="1">
      <c r="A223" s="299"/>
      <c r="C223" s="323"/>
      <c r="D223" s="321"/>
      <c r="E223" s="322"/>
      <c r="F223" s="322"/>
    </row>
    <row r="224" spans="1:6">
      <c r="A224" s="8" t="s">
        <v>144</v>
      </c>
    </row>
    <row r="225" spans="1:6">
      <c r="A225" s="8">
        <v>7110098</v>
      </c>
      <c r="B225" s="5" t="s">
        <v>199</v>
      </c>
      <c r="C225" s="161">
        <v>2283</v>
      </c>
      <c r="D225" s="165">
        <f>+'Cover Sheet'!$B$33</f>
        <v>0.24</v>
      </c>
      <c r="E225" s="166">
        <v>0</v>
      </c>
      <c r="F225" s="162">
        <f>+C225*(1-D225)+E225</f>
        <v>1735.08</v>
      </c>
    </row>
    <row r="226" spans="1:6">
      <c r="B226" s="2" t="s">
        <v>200</v>
      </c>
    </row>
    <row r="227" spans="1:6">
      <c r="A227" s="10"/>
      <c r="B227" s="2" t="s">
        <v>872</v>
      </c>
    </row>
    <row r="228" spans="1:6" ht="15.75" thickBot="1">
      <c r="A228" s="21"/>
    </row>
    <row r="229" spans="1:6" ht="18.75">
      <c r="A229" s="127" t="s">
        <v>0</v>
      </c>
      <c r="B229" s="131" t="s">
        <v>201</v>
      </c>
      <c r="C229" s="412" t="s">
        <v>4</v>
      </c>
      <c r="D229" s="143" t="s">
        <v>734</v>
      </c>
      <c r="E229" s="145" t="s">
        <v>736</v>
      </c>
      <c r="F229" s="424" t="s">
        <v>733</v>
      </c>
    </row>
    <row r="230" spans="1:6" ht="15.75" thickBot="1">
      <c r="A230" s="129" t="s">
        <v>1</v>
      </c>
      <c r="B230" s="132" t="s">
        <v>3</v>
      </c>
      <c r="C230" s="413"/>
      <c r="D230" s="144" t="s">
        <v>735</v>
      </c>
      <c r="E230" s="146"/>
      <c r="F230" s="425"/>
    </row>
    <row r="241" spans="1:6">
      <c r="B241" s="46" t="s">
        <v>1024</v>
      </c>
    </row>
    <row r="242" spans="1:6" s="260" customFormat="1">
      <c r="A242" s="261"/>
      <c r="B242" s="46"/>
      <c r="C242" s="271"/>
      <c r="D242" s="269"/>
      <c r="E242" s="270"/>
      <c r="F242" s="270"/>
    </row>
    <row r="243" spans="1:6">
      <c r="A243" s="8" t="s">
        <v>1170</v>
      </c>
    </row>
    <row r="244" spans="1:6">
      <c r="A244" s="8" t="s">
        <v>1309</v>
      </c>
    </row>
    <row r="245" spans="1:6">
      <c r="A245" s="8">
        <v>6906574</v>
      </c>
      <c r="B245" s="5" t="s">
        <v>202</v>
      </c>
      <c r="C245" s="161">
        <v>4060</v>
      </c>
      <c r="D245" s="165">
        <f>+'Cover Sheet'!$B$33</f>
        <v>0.24</v>
      </c>
      <c r="E245" s="166">
        <v>0</v>
      </c>
      <c r="F245" s="162">
        <f>+C245*(1-D245)+E245</f>
        <v>3085.6</v>
      </c>
    </row>
    <row r="246" spans="1:6">
      <c r="B246" s="2" t="s">
        <v>203</v>
      </c>
    </row>
    <row r="247" spans="1:6">
      <c r="A247" s="8" t="s">
        <v>43</v>
      </c>
    </row>
    <row r="248" spans="1:6">
      <c r="A248" s="8" t="s">
        <v>1171</v>
      </c>
    </row>
    <row r="249" spans="1:6">
      <c r="A249" s="8" t="s">
        <v>1310</v>
      </c>
    </row>
    <row r="250" spans="1:6">
      <c r="A250" s="8">
        <v>6906676</v>
      </c>
      <c r="B250" s="5" t="s">
        <v>204</v>
      </c>
      <c r="C250" s="161">
        <v>6275</v>
      </c>
      <c r="D250" s="165">
        <f>+'Cover Sheet'!$B$33</f>
        <v>0.24</v>
      </c>
      <c r="E250" s="166">
        <v>0</v>
      </c>
      <c r="F250" s="162">
        <f>+C250*(1-D250)+E250</f>
        <v>4769</v>
      </c>
    </row>
    <row r="251" spans="1:6">
      <c r="B251" s="72" t="s">
        <v>205</v>
      </c>
    </row>
    <row r="252" spans="1:6">
      <c r="B252" s="2" t="s">
        <v>206</v>
      </c>
    </row>
    <row r="253" spans="1:6">
      <c r="B253" s="2" t="s">
        <v>207</v>
      </c>
    </row>
    <row r="254" spans="1:6">
      <c r="B254" s="2" t="s">
        <v>208</v>
      </c>
    </row>
    <row r="255" spans="1:6">
      <c r="B255" s="2" t="s">
        <v>114</v>
      </c>
    </row>
    <row r="256" spans="1:6">
      <c r="B256" s="2" t="s">
        <v>209</v>
      </c>
    </row>
    <row r="257" spans="1:6">
      <c r="B257" s="2" t="s">
        <v>210</v>
      </c>
    </row>
    <row r="258" spans="1:6">
      <c r="A258" s="10"/>
    </row>
    <row r="259" spans="1:6" ht="15.75" thickBot="1">
      <c r="A259" s="20"/>
    </row>
    <row r="260" spans="1:6" ht="18.75">
      <c r="A260" s="127" t="s">
        <v>0</v>
      </c>
      <c r="B260" s="128" t="s">
        <v>145</v>
      </c>
      <c r="C260" s="412" t="s">
        <v>4</v>
      </c>
      <c r="D260" s="143" t="s">
        <v>734</v>
      </c>
      <c r="E260" s="145" t="s">
        <v>736</v>
      </c>
      <c r="F260" s="424" t="s">
        <v>733</v>
      </c>
    </row>
    <row r="261" spans="1:6" ht="15.75" thickBot="1">
      <c r="A261" s="129" t="s">
        <v>1</v>
      </c>
      <c r="B261" s="130" t="s">
        <v>3</v>
      </c>
      <c r="C261" s="413"/>
      <c r="D261" s="144" t="s">
        <v>735</v>
      </c>
      <c r="E261" s="146"/>
      <c r="F261" s="425"/>
    </row>
    <row r="262" spans="1:6">
      <c r="A262" s="20"/>
    </row>
    <row r="263" spans="1:6">
      <c r="A263" s="8">
        <v>6680073</v>
      </c>
      <c r="B263" s="5" t="s">
        <v>211</v>
      </c>
      <c r="C263" s="161">
        <v>6900</v>
      </c>
      <c r="D263" s="165">
        <f>+'Cover Sheet'!$B$33</f>
        <v>0.24</v>
      </c>
      <c r="E263" s="166">
        <v>0</v>
      </c>
      <c r="F263" s="162">
        <f>+C263*(1-D263)+E263</f>
        <v>5244</v>
      </c>
    </row>
    <row r="264" spans="1:6">
      <c r="B264" s="2" t="s">
        <v>212</v>
      </c>
    </row>
    <row r="265" spans="1:6">
      <c r="A265" s="32"/>
    </row>
    <row r="266" spans="1:6">
      <c r="A266" s="8">
        <v>7275232</v>
      </c>
      <c r="B266" s="5" t="s">
        <v>211</v>
      </c>
      <c r="C266" s="161">
        <v>2600</v>
      </c>
      <c r="D266" s="165">
        <f>+'Cover Sheet'!$B$33</f>
        <v>0.24</v>
      </c>
      <c r="E266" s="166">
        <v>0</v>
      </c>
      <c r="F266" s="162">
        <f>+C266*(1-D266)+E266</f>
        <v>1976</v>
      </c>
    </row>
    <row r="267" spans="1:6">
      <c r="B267" s="2" t="s">
        <v>1100</v>
      </c>
    </row>
    <row r="268" spans="1:6">
      <c r="A268" s="32"/>
    </row>
    <row r="269" spans="1:6">
      <c r="A269" s="8">
        <v>7275231</v>
      </c>
      <c r="B269" s="5" t="s">
        <v>213</v>
      </c>
      <c r="C269" s="161">
        <v>2100</v>
      </c>
      <c r="D269" s="165">
        <f>+'Cover Sheet'!$B$33</f>
        <v>0.24</v>
      </c>
      <c r="E269" s="166">
        <v>0</v>
      </c>
      <c r="F269" s="162">
        <f>+C269*(1-D269)+E269</f>
        <v>1596</v>
      </c>
    </row>
    <row r="270" spans="1:6">
      <c r="B270" s="2" t="s">
        <v>1101</v>
      </c>
    </row>
    <row r="271" spans="1:6">
      <c r="A271" s="10"/>
    </row>
    <row r="272" spans="1:6">
      <c r="A272" s="8">
        <v>6688806</v>
      </c>
      <c r="B272" s="5" t="s">
        <v>214</v>
      </c>
      <c r="C272" s="161">
        <v>260</v>
      </c>
      <c r="D272" s="165">
        <f>+'Cover Sheet'!$B$33</f>
        <v>0.24</v>
      </c>
      <c r="E272" s="166">
        <v>0</v>
      </c>
      <c r="F272" s="162">
        <f>+C272*(1-D272)+E272</f>
        <v>197.6</v>
      </c>
    </row>
    <row r="273" spans="1:6">
      <c r="A273" s="28"/>
    </row>
    <row r="274" spans="1:6">
      <c r="A274" s="8">
        <v>7160486</v>
      </c>
      <c r="B274" s="5" t="s">
        <v>215</v>
      </c>
      <c r="C274" s="161">
        <v>1940</v>
      </c>
      <c r="D274" s="165">
        <f>+'Cover Sheet'!$B$33</f>
        <v>0.24</v>
      </c>
      <c r="E274" s="166">
        <v>0</v>
      </c>
      <c r="F274" s="162">
        <f>+C274*(1-D274)+E274</f>
        <v>1474.4</v>
      </c>
    </row>
    <row r="275" spans="1:6">
      <c r="B275" s="15" t="s">
        <v>217</v>
      </c>
    </row>
    <row r="276" spans="1:6">
      <c r="B276" s="15" t="s">
        <v>218</v>
      </c>
    </row>
    <row r="277" spans="1:6">
      <c r="B277" s="15" t="s">
        <v>219</v>
      </c>
    </row>
    <row r="278" spans="1:6">
      <c r="B278" s="72" t="s">
        <v>216</v>
      </c>
    </row>
    <row r="279" spans="1:6" ht="15.75" thickBot="1">
      <c r="A279" s="20"/>
    </row>
    <row r="280" spans="1:6" ht="18.75">
      <c r="A280" s="127" t="s">
        <v>0</v>
      </c>
      <c r="B280" s="131" t="s">
        <v>220</v>
      </c>
      <c r="C280" s="412" t="s">
        <v>4</v>
      </c>
      <c r="D280" s="143" t="s">
        <v>734</v>
      </c>
      <c r="E280" s="145" t="s">
        <v>736</v>
      </c>
      <c r="F280" s="424" t="s">
        <v>733</v>
      </c>
    </row>
    <row r="281" spans="1:6" ht="15.75" thickBot="1">
      <c r="A281" s="129" t="s">
        <v>1</v>
      </c>
      <c r="B281" s="132" t="s">
        <v>3</v>
      </c>
      <c r="C281" s="413"/>
      <c r="D281" s="144" t="s">
        <v>735</v>
      </c>
      <c r="E281" s="146"/>
      <c r="F281" s="425"/>
    </row>
    <row r="288" spans="1:6">
      <c r="A288" s="8" t="s">
        <v>144</v>
      </c>
    </row>
    <row r="289" spans="1:6">
      <c r="A289" s="8">
        <v>7113419</v>
      </c>
      <c r="B289" s="5" t="s">
        <v>221</v>
      </c>
      <c r="C289" s="161">
        <v>4430</v>
      </c>
      <c r="D289" s="165">
        <f>+'Cover Sheet'!$B$33</f>
        <v>0.24</v>
      </c>
      <c r="E289" s="166">
        <v>0</v>
      </c>
      <c r="F289" s="162">
        <f>+C289*(1-D289)+E289</f>
        <v>3366.8</v>
      </c>
    </row>
    <row r="290" spans="1:6">
      <c r="B290" s="2" t="s">
        <v>222</v>
      </c>
    </row>
    <row r="291" spans="1:6">
      <c r="B291" s="2" t="s">
        <v>223</v>
      </c>
    </row>
    <row r="292" spans="1:6">
      <c r="B292" s="2" t="s">
        <v>224</v>
      </c>
    </row>
    <row r="293" spans="1:6">
      <c r="B293" s="2" t="s">
        <v>225</v>
      </c>
    </row>
    <row r="294" spans="1:6">
      <c r="A294" s="10"/>
    </row>
    <row r="295" spans="1:6">
      <c r="B295" s="75" t="s">
        <v>226</v>
      </c>
    </row>
    <row r="296" spans="1:6">
      <c r="A296" s="31"/>
    </row>
    <row r="297" spans="1:6">
      <c r="A297" s="8">
        <v>7113736</v>
      </c>
      <c r="B297" s="5" t="s">
        <v>227</v>
      </c>
      <c r="C297" s="161">
        <v>630</v>
      </c>
      <c r="D297" s="165">
        <f>+'Cover Sheet'!$B$33</f>
        <v>0.24</v>
      </c>
      <c r="E297" s="166">
        <v>0</v>
      </c>
      <c r="F297" s="162">
        <f>+C297*(1-D297)+E297</f>
        <v>478.8</v>
      </c>
    </row>
    <row r="298" spans="1:6">
      <c r="B298" s="2" t="s">
        <v>228</v>
      </c>
    </row>
    <row r="299" spans="1:6">
      <c r="A299" s="8">
        <v>7150181</v>
      </c>
      <c r="B299" s="5" t="s">
        <v>229</v>
      </c>
      <c r="C299" s="161">
        <v>925</v>
      </c>
      <c r="D299" s="165">
        <f>+'Cover Sheet'!$B$33</f>
        <v>0.24</v>
      </c>
      <c r="E299" s="166">
        <v>0</v>
      </c>
      <c r="F299" s="162">
        <f>+C299*(1-D299)+E299</f>
        <v>703</v>
      </c>
    </row>
    <row r="300" spans="1:6">
      <c r="B300" s="15" t="s">
        <v>230</v>
      </c>
    </row>
    <row r="301" spans="1:6">
      <c r="B301" s="15" t="s">
        <v>231</v>
      </c>
    </row>
    <row r="302" spans="1:6">
      <c r="B302" s="2" t="s">
        <v>228</v>
      </c>
    </row>
    <row r="303" spans="1:6">
      <c r="A303" s="8">
        <v>7113656</v>
      </c>
      <c r="B303" s="5" t="s">
        <v>232</v>
      </c>
      <c r="C303" s="161">
        <v>460</v>
      </c>
      <c r="D303" s="165">
        <f>+'Cover Sheet'!$B$33</f>
        <v>0.24</v>
      </c>
      <c r="E303" s="166">
        <v>0</v>
      </c>
      <c r="F303" s="162">
        <f>+C303*(1-D303)+E303</f>
        <v>349.6</v>
      </c>
    </row>
    <row r="304" spans="1:6">
      <c r="A304" s="20"/>
    </row>
    <row r="305" spans="1:6">
      <c r="B305" s="75" t="s">
        <v>233</v>
      </c>
    </row>
    <row r="306" spans="1:6">
      <c r="A306" s="8">
        <v>6727411</v>
      </c>
      <c r="B306" s="5" t="s">
        <v>234</v>
      </c>
      <c r="C306" s="161">
        <v>180</v>
      </c>
      <c r="D306" s="165">
        <f>+'Cover Sheet'!$B$33</f>
        <v>0.24</v>
      </c>
      <c r="E306" s="166">
        <v>0</v>
      </c>
      <c r="F306" s="162">
        <f>+C306*(1-D306)+E306</f>
        <v>136.80000000000001</v>
      </c>
    </row>
    <row r="307" spans="1:6">
      <c r="B307" s="2" t="s">
        <v>235</v>
      </c>
    </row>
    <row r="308" spans="1:6">
      <c r="A308" s="20"/>
    </row>
    <row r="309" spans="1:6" ht="15.75" thickBot="1">
      <c r="A309" s="29"/>
    </row>
    <row r="310" spans="1:6" ht="18.75">
      <c r="A310" s="127" t="s">
        <v>0</v>
      </c>
      <c r="B310" s="131" t="s">
        <v>236</v>
      </c>
      <c r="C310" s="412" t="s">
        <v>4</v>
      </c>
      <c r="D310" s="143" t="s">
        <v>734</v>
      </c>
      <c r="E310" s="145" t="s">
        <v>736</v>
      </c>
      <c r="F310" s="424" t="s">
        <v>733</v>
      </c>
    </row>
    <row r="311" spans="1:6" ht="15.75" thickBot="1">
      <c r="A311" s="129" t="s">
        <v>1</v>
      </c>
      <c r="B311" s="132" t="s">
        <v>3</v>
      </c>
      <c r="C311" s="413"/>
      <c r="D311" s="144" t="s">
        <v>735</v>
      </c>
      <c r="E311" s="146"/>
      <c r="F311" s="425"/>
    </row>
    <row r="312" spans="1:6">
      <c r="A312" s="10"/>
    </row>
    <row r="313" spans="1:6">
      <c r="A313" s="8" t="s">
        <v>1311</v>
      </c>
    </row>
    <row r="314" spans="1:6">
      <c r="A314" s="8">
        <v>7113420</v>
      </c>
      <c r="B314" s="5" t="s">
        <v>236</v>
      </c>
      <c r="C314" s="161">
        <v>6275</v>
      </c>
      <c r="D314" s="165">
        <f>+'Cover Sheet'!$B$33</f>
        <v>0.24</v>
      </c>
      <c r="E314" s="166">
        <v>0</v>
      </c>
      <c r="F314" s="162">
        <f>+C314*(1-D314)+E314</f>
        <v>4769</v>
      </c>
    </row>
    <row r="315" spans="1:6">
      <c r="B315" s="2" t="s">
        <v>237</v>
      </c>
    </row>
    <row r="316" spans="1:6">
      <c r="B316" s="2" t="s">
        <v>223</v>
      </c>
    </row>
    <row r="317" spans="1:6">
      <c r="B317" s="2" t="s">
        <v>224</v>
      </c>
    </row>
    <row r="318" spans="1:6">
      <c r="A318" s="10"/>
    </row>
    <row r="319" spans="1:6">
      <c r="B319" s="75" t="s">
        <v>238</v>
      </c>
    </row>
    <row r="320" spans="1:6">
      <c r="A320" s="31"/>
    </row>
    <row r="321" spans="1:6">
      <c r="A321" s="8">
        <v>7113737</v>
      </c>
      <c r="B321" s="5" t="s">
        <v>227</v>
      </c>
      <c r="C321" s="161">
        <v>670</v>
      </c>
      <c r="D321" s="165">
        <f>+'Cover Sheet'!$B$33</f>
        <v>0.24</v>
      </c>
      <c r="E321" s="166">
        <v>0</v>
      </c>
      <c r="F321" s="162">
        <f>+C321*(1-D321)+E321</f>
        <v>509.2</v>
      </c>
    </row>
    <row r="322" spans="1:6">
      <c r="B322" s="2" t="s">
        <v>239</v>
      </c>
    </row>
    <row r="323" spans="1:6">
      <c r="B323" s="2" t="s">
        <v>240</v>
      </c>
    </row>
    <row r="324" spans="1:6">
      <c r="A324" s="8">
        <v>7113738</v>
      </c>
      <c r="B324" s="5" t="s">
        <v>241</v>
      </c>
      <c r="C324" s="161">
        <v>710</v>
      </c>
      <c r="D324" s="165">
        <f>+'Cover Sheet'!$B$33</f>
        <v>0.24</v>
      </c>
      <c r="E324" s="166">
        <v>0</v>
      </c>
      <c r="F324" s="162">
        <f>+C324*(1-D324)+E324</f>
        <v>539.6</v>
      </c>
    </row>
    <row r="325" spans="1:6">
      <c r="B325" s="2" t="s">
        <v>242</v>
      </c>
    </row>
    <row r="326" spans="1:6">
      <c r="B326" s="2" t="s">
        <v>240</v>
      </c>
    </row>
    <row r="327" spans="1:6">
      <c r="A327" s="8">
        <v>7141800</v>
      </c>
      <c r="B327" s="5" t="s">
        <v>229</v>
      </c>
      <c r="C327" s="161">
        <v>985</v>
      </c>
      <c r="D327" s="165">
        <f>+'Cover Sheet'!$B$33</f>
        <v>0.24</v>
      </c>
      <c r="E327" s="166">
        <v>0</v>
      </c>
      <c r="F327" s="162">
        <f>+C327*(1-D327)+E327</f>
        <v>748.6</v>
      </c>
    </row>
    <row r="328" spans="1:6">
      <c r="B328" s="2" t="s">
        <v>243</v>
      </c>
    </row>
    <row r="329" spans="1:6">
      <c r="B329" s="2" t="s">
        <v>244</v>
      </c>
    </row>
    <row r="330" spans="1:6">
      <c r="B330" s="2" t="s">
        <v>245</v>
      </c>
    </row>
    <row r="331" spans="1:6">
      <c r="B331" s="2" t="s">
        <v>246</v>
      </c>
    </row>
    <row r="332" spans="1:6">
      <c r="B332" s="2" t="s">
        <v>240</v>
      </c>
    </row>
    <row r="333" spans="1:6">
      <c r="A333" s="8">
        <v>7113657</v>
      </c>
      <c r="B333" s="5" t="s">
        <v>232</v>
      </c>
      <c r="C333" s="161">
        <v>475</v>
      </c>
      <c r="D333" s="165">
        <f>+'Cover Sheet'!$B$33</f>
        <v>0.24</v>
      </c>
      <c r="E333" s="166">
        <v>0</v>
      </c>
      <c r="F333" s="162">
        <f>+C333*(1-D333)+E333</f>
        <v>361</v>
      </c>
    </row>
    <row r="334" spans="1:6">
      <c r="A334" s="8"/>
    </row>
    <row r="335" spans="1:6">
      <c r="B335" s="75" t="s">
        <v>247</v>
      </c>
    </row>
    <row r="336" spans="1:6">
      <c r="A336" s="8">
        <v>7114764</v>
      </c>
      <c r="B336" s="5" t="s">
        <v>234</v>
      </c>
      <c r="C336" s="161">
        <v>205</v>
      </c>
      <c r="D336" s="165">
        <f>+'Cover Sheet'!$B$33</f>
        <v>0.24</v>
      </c>
      <c r="E336" s="166">
        <v>0</v>
      </c>
      <c r="F336" s="162">
        <f>+C336*(1-D336)+E336</f>
        <v>155.80000000000001</v>
      </c>
    </row>
    <row r="337" spans="1:6">
      <c r="B337" s="2" t="s">
        <v>248</v>
      </c>
    </row>
    <row r="338" spans="1:6">
      <c r="A338" s="20"/>
    </row>
    <row r="339" spans="1:6" ht="15.75" thickBot="1">
      <c r="A339" s="9"/>
    </row>
    <row r="340" spans="1:6" ht="18.75">
      <c r="A340" s="127" t="s">
        <v>0</v>
      </c>
      <c r="B340" s="131" t="s">
        <v>249</v>
      </c>
      <c r="C340" s="412" t="s">
        <v>4</v>
      </c>
      <c r="D340" s="143" t="s">
        <v>734</v>
      </c>
      <c r="E340" s="145" t="s">
        <v>736</v>
      </c>
      <c r="F340" s="424" t="s">
        <v>733</v>
      </c>
    </row>
    <row r="341" spans="1:6" ht="15.75" thickBot="1">
      <c r="A341" s="129" t="s">
        <v>1</v>
      </c>
      <c r="B341" s="132" t="s">
        <v>3</v>
      </c>
      <c r="C341" s="413"/>
      <c r="D341" s="144" t="s">
        <v>735</v>
      </c>
      <c r="E341" s="146"/>
      <c r="F341" s="425"/>
    </row>
    <row r="342" spans="1:6">
      <c r="A342" s="10"/>
    </row>
    <row r="343" spans="1:6">
      <c r="A343" s="8" t="s">
        <v>1147</v>
      </c>
    </row>
    <row r="344" spans="1:6">
      <c r="A344" s="8" t="s">
        <v>1082</v>
      </c>
    </row>
    <row r="345" spans="1:6">
      <c r="A345" s="8" t="s">
        <v>1312</v>
      </c>
    </row>
    <row r="346" spans="1:6">
      <c r="A346" s="8">
        <v>7113421</v>
      </c>
      <c r="B346" s="5" t="s">
        <v>249</v>
      </c>
      <c r="C346" s="161">
        <v>7860</v>
      </c>
      <c r="D346" s="165">
        <f>+'Cover Sheet'!$B$33</f>
        <v>0.24</v>
      </c>
      <c r="E346" s="166">
        <v>0</v>
      </c>
      <c r="F346" s="162">
        <f>+C346*(1-D346)+E346</f>
        <v>5973.6</v>
      </c>
    </row>
    <row r="347" spans="1:6">
      <c r="B347" s="2" t="s">
        <v>250</v>
      </c>
    </row>
    <row r="348" spans="1:6">
      <c r="B348" s="2" t="s">
        <v>251</v>
      </c>
    </row>
    <row r="349" spans="1:6">
      <c r="B349" s="2" t="s">
        <v>252</v>
      </c>
    </row>
    <row r="350" spans="1:6">
      <c r="B350" s="2" t="s">
        <v>224</v>
      </c>
    </row>
    <row r="351" spans="1:6">
      <c r="B351" s="5" t="s">
        <v>253</v>
      </c>
    </row>
    <row r="352" spans="1:6">
      <c r="A352" s="78"/>
    </row>
    <row r="353" spans="1:6">
      <c r="B353" s="75" t="s">
        <v>254</v>
      </c>
    </row>
    <row r="354" spans="1:6">
      <c r="A354" s="31"/>
    </row>
    <row r="355" spans="1:6">
      <c r="A355" s="8">
        <v>7113737</v>
      </c>
      <c r="B355" s="5" t="s">
        <v>227</v>
      </c>
      <c r="C355" s="161">
        <v>670</v>
      </c>
      <c r="D355" s="165">
        <f>+'Cover Sheet'!$B$33</f>
        <v>0.24</v>
      </c>
      <c r="E355" s="166">
        <v>0</v>
      </c>
      <c r="F355" s="162">
        <f>+C355*(1-D355)+E355</f>
        <v>509.2</v>
      </c>
    </row>
    <row r="356" spans="1:6">
      <c r="B356" s="2" t="s">
        <v>239</v>
      </c>
    </row>
    <row r="357" spans="1:6">
      <c r="B357" s="2" t="s">
        <v>240</v>
      </c>
    </row>
    <row r="358" spans="1:6">
      <c r="A358" s="8">
        <v>7113738</v>
      </c>
      <c r="B358" s="5" t="s">
        <v>241</v>
      </c>
      <c r="C358" s="161">
        <v>710</v>
      </c>
      <c r="D358" s="165">
        <f>+'Cover Sheet'!$B$33</f>
        <v>0.24</v>
      </c>
      <c r="E358" s="166">
        <v>0</v>
      </c>
      <c r="F358" s="162">
        <f>+C358*(1-D358)+E358</f>
        <v>539.6</v>
      </c>
    </row>
    <row r="359" spans="1:6">
      <c r="B359" s="2" t="s">
        <v>242</v>
      </c>
    </row>
    <row r="360" spans="1:6">
      <c r="B360" s="2" t="s">
        <v>240</v>
      </c>
    </row>
    <row r="361" spans="1:6">
      <c r="A361" s="8">
        <v>7141800</v>
      </c>
      <c r="B361" s="5" t="s">
        <v>229</v>
      </c>
      <c r="C361" s="161">
        <v>985</v>
      </c>
      <c r="D361" s="165">
        <f>+'Cover Sheet'!$B$33</f>
        <v>0.24</v>
      </c>
      <c r="E361" s="166">
        <v>0</v>
      </c>
      <c r="F361" s="162">
        <f>+C361*(1-D361)+E361</f>
        <v>748.6</v>
      </c>
    </row>
    <row r="362" spans="1:6">
      <c r="B362" s="2" t="s">
        <v>243</v>
      </c>
    </row>
    <row r="363" spans="1:6">
      <c r="B363" s="2" t="s">
        <v>244</v>
      </c>
    </row>
    <row r="364" spans="1:6">
      <c r="B364" s="2" t="s">
        <v>245</v>
      </c>
    </row>
    <row r="365" spans="1:6">
      <c r="B365" s="2" t="s">
        <v>246</v>
      </c>
    </row>
    <row r="366" spans="1:6">
      <c r="B366" s="2" t="s">
        <v>240</v>
      </c>
    </row>
    <row r="367" spans="1:6">
      <c r="A367" s="8">
        <v>7113657</v>
      </c>
      <c r="B367" s="5" t="s">
        <v>232</v>
      </c>
      <c r="C367" s="161">
        <v>475</v>
      </c>
      <c r="D367" s="165">
        <f>+'Cover Sheet'!$B$33</f>
        <v>0.24</v>
      </c>
      <c r="E367" s="166">
        <v>0</v>
      </c>
      <c r="F367" s="162">
        <f>+C367*(1-D367)+E367</f>
        <v>361</v>
      </c>
    </row>
    <row r="368" spans="1:6">
      <c r="A368" s="78"/>
    </row>
    <row r="369" spans="1:6">
      <c r="B369" s="75" t="s">
        <v>255</v>
      </c>
    </row>
    <row r="370" spans="1:6">
      <c r="A370" s="8">
        <v>7114764</v>
      </c>
      <c r="B370" s="5" t="s">
        <v>234</v>
      </c>
      <c r="C370" s="161">
        <v>205</v>
      </c>
      <c r="D370" s="165">
        <f>+'Cover Sheet'!$B$33</f>
        <v>0.24</v>
      </c>
      <c r="E370" s="166">
        <v>0</v>
      </c>
      <c r="F370" s="162">
        <f>+C370*(1-D370)+E370</f>
        <v>155.80000000000001</v>
      </c>
    </row>
    <row r="371" spans="1:6">
      <c r="A371" s="20"/>
    </row>
    <row r="372" spans="1:6">
      <c r="A372" s="20"/>
    </row>
    <row r="373" spans="1:6">
      <c r="A373" s="20"/>
    </row>
    <row r="374" spans="1:6" ht="15.75" thickBot="1">
      <c r="A374" s="8" t="s">
        <v>43</v>
      </c>
    </row>
    <row r="375" spans="1:6" ht="18.75">
      <c r="A375" s="127" t="s">
        <v>0</v>
      </c>
      <c r="B375" s="131" t="s">
        <v>257</v>
      </c>
      <c r="C375" s="412" t="s">
        <v>4</v>
      </c>
      <c r="D375" s="143" t="s">
        <v>734</v>
      </c>
      <c r="E375" s="145" t="s">
        <v>736</v>
      </c>
      <c r="F375" s="424" t="s">
        <v>733</v>
      </c>
    </row>
    <row r="376" spans="1:6" ht="15.75" thickBot="1">
      <c r="A376" s="129" t="s">
        <v>1</v>
      </c>
      <c r="B376" s="132" t="s">
        <v>3</v>
      </c>
      <c r="C376" s="413"/>
      <c r="D376" s="144" t="s">
        <v>735</v>
      </c>
      <c r="E376" s="146"/>
      <c r="F376" s="425"/>
    </row>
    <row r="377" spans="1:6">
      <c r="A377" s="10"/>
    </row>
    <row r="378" spans="1:6">
      <c r="A378" s="8" t="s">
        <v>1083</v>
      </c>
    </row>
    <row r="379" spans="1:6">
      <c r="A379" s="8" t="s">
        <v>1103</v>
      </c>
    </row>
    <row r="380" spans="1:6">
      <c r="A380" s="8">
        <v>7115923</v>
      </c>
      <c r="B380" s="5" t="s">
        <v>257</v>
      </c>
      <c r="C380" s="161">
        <v>10335</v>
      </c>
      <c r="D380" s="165">
        <f>+'Cover Sheet'!$B$33</f>
        <v>0.24</v>
      </c>
      <c r="E380" s="166">
        <v>0</v>
      </c>
      <c r="F380" s="162">
        <f>+C380*(1-D380)+E380</f>
        <v>7854.6</v>
      </c>
    </row>
    <row r="381" spans="1:6">
      <c r="B381" s="2" t="s">
        <v>222</v>
      </c>
    </row>
    <row r="382" spans="1:6">
      <c r="B382" s="2" t="s">
        <v>223</v>
      </c>
    </row>
    <row r="383" spans="1:6">
      <c r="B383" s="2" t="s">
        <v>224</v>
      </c>
    </row>
    <row r="384" spans="1:6">
      <c r="A384" s="10"/>
    </row>
    <row r="385" spans="1:6">
      <c r="B385" s="75" t="s">
        <v>258</v>
      </c>
    </row>
    <row r="386" spans="1:6">
      <c r="A386" s="8">
        <v>7115937</v>
      </c>
      <c r="B386" s="5" t="s">
        <v>227</v>
      </c>
      <c r="C386" s="161">
        <v>765</v>
      </c>
      <c r="D386" s="165">
        <f>+'Cover Sheet'!$B$33</f>
        <v>0.24</v>
      </c>
      <c r="E386" s="166">
        <v>0</v>
      </c>
      <c r="F386" s="162">
        <f>+C386*(1-D386)+E386</f>
        <v>581.4</v>
      </c>
    </row>
    <row r="387" spans="1:6">
      <c r="B387" s="2" t="s">
        <v>239</v>
      </c>
    </row>
    <row r="388" spans="1:6">
      <c r="B388" s="2" t="s">
        <v>240</v>
      </c>
    </row>
    <row r="389" spans="1:6">
      <c r="A389" s="8">
        <v>7141800</v>
      </c>
      <c r="B389" s="5" t="s">
        <v>229</v>
      </c>
      <c r="C389" s="161">
        <v>985</v>
      </c>
      <c r="D389" s="165">
        <f>+'Cover Sheet'!$B$33</f>
        <v>0.24</v>
      </c>
      <c r="E389" s="166">
        <v>0</v>
      </c>
      <c r="F389" s="162">
        <f>+C389*(1-D389)+E389</f>
        <v>748.6</v>
      </c>
    </row>
    <row r="390" spans="1:6">
      <c r="B390" s="2" t="s">
        <v>243</v>
      </c>
    </row>
    <row r="391" spans="1:6">
      <c r="B391" s="2" t="s">
        <v>244</v>
      </c>
    </row>
    <row r="392" spans="1:6">
      <c r="B392" s="2" t="s">
        <v>245</v>
      </c>
    </row>
    <row r="393" spans="1:6">
      <c r="B393" s="2" t="s">
        <v>259</v>
      </c>
    </row>
    <row r="394" spans="1:6">
      <c r="B394" s="2" t="s">
        <v>240</v>
      </c>
    </row>
    <row r="395" spans="1:6">
      <c r="A395" s="8">
        <v>7117325</v>
      </c>
      <c r="B395" s="5" t="s">
        <v>232</v>
      </c>
      <c r="C395" s="161">
        <v>555</v>
      </c>
      <c r="D395" s="165">
        <f>+'Cover Sheet'!$B$33</f>
        <v>0.24</v>
      </c>
      <c r="E395" s="166">
        <v>0</v>
      </c>
      <c r="F395" s="162">
        <f>+C395*(1-D395)+E395</f>
        <v>421.8</v>
      </c>
    </row>
    <row r="396" spans="1:6">
      <c r="A396" s="78"/>
    </row>
    <row r="397" spans="1:6">
      <c r="A397" s="20"/>
    </row>
    <row r="398" spans="1:6">
      <c r="B398" s="75" t="s">
        <v>260</v>
      </c>
    </row>
    <row r="399" spans="1:6">
      <c r="A399" s="8">
        <v>7114764</v>
      </c>
      <c r="B399" s="5" t="s">
        <v>234</v>
      </c>
      <c r="C399" s="161">
        <v>205</v>
      </c>
      <c r="D399" s="165">
        <f>+'Cover Sheet'!$B$33</f>
        <v>0.24</v>
      </c>
      <c r="E399" s="166">
        <v>0</v>
      </c>
      <c r="F399" s="162">
        <f>+C399*(1-D399)+E399</f>
        <v>155.80000000000001</v>
      </c>
    </row>
    <row r="400" spans="1:6">
      <c r="A400" s="21"/>
    </row>
    <row r="401" spans="1:6" ht="15.75" thickBot="1">
      <c r="A401" s="30" t="s">
        <v>43</v>
      </c>
    </row>
    <row r="402" spans="1:6" ht="18.75">
      <c r="A402" s="127" t="s">
        <v>0</v>
      </c>
      <c r="B402" s="131" t="s">
        <v>261</v>
      </c>
      <c r="C402" s="412" t="s">
        <v>4</v>
      </c>
      <c r="D402" s="143" t="s">
        <v>734</v>
      </c>
      <c r="E402" s="145" t="s">
        <v>736</v>
      </c>
      <c r="F402" s="424" t="s">
        <v>733</v>
      </c>
    </row>
    <row r="403" spans="1:6" ht="15.75" thickBot="1">
      <c r="A403" s="129" t="s">
        <v>1</v>
      </c>
      <c r="B403" s="132" t="s">
        <v>3</v>
      </c>
      <c r="C403" s="413"/>
      <c r="D403" s="144" t="s">
        <v>735</v>
      </c>
      <c r="E403" s="146"/>
      <c r="F403" s="425"/>
    </row>
    <row r="404" spans="1:6">
      <c r="A404" s="10"/>
    </row>
    <row r="405" spans="1:6">
      <c r="A405" s="8" t="s">
        <v>1172</v>
      </c>
    </row>
    <row r="406" spans="1:6">
      <c r="A406" s="8" t="s">
        <v>1104</v>
      </c>
    </row>
    <row r="407" spans="1:6">
      <c r="A407" s="8">
        <v>7157576</v>
      </c>
      <c r="B407" s="5" t="s">
        <v>261</v>
      </c>
      <c r="C407" s="161">
        <v>12825</v>
      </c>
      <c r="D407" s="165">
        <f>+'Cover Sheet'!$B$33</f>
        <v>0.24</v>
      </c>
      <c r="E407" s="166">
        <v>0</v>
      </c>
      <c r="F407" s="162">
        <f>+C407*(1-D407)+E407</f>
        <v>9747</v>
      </c>
    </row>
    <row r="408" spans="1:6">
      <c r="B408" s="2" t="s">
        <v>222</v>
      </c>
    </row>
    <row r="409" spans="1:6">
      <c r="B409" s="2" t="s">
        <v>223</v>
      </c>
    </row>
    <row r="410" spans="1:6">
      <c r="B410" s="2" t="s">
        <v>224</v>
      </c>
    </row>
    <row r="411" spans="1:6">
      <c r="A411" s="10"/>
    </row>
    <row r="412" spans="1:6">
      <c r="B412" s="75" t="s">
        <v>262</v>
      </c>
    </row>
    <row r="413" spans="1:6">
      <c r="A413" s="31"/>
    </row>
    <row r="414" spans="1:6" s="260" customFormat="1">
      <c r="A414" s="31"/>
      <c r="C414" s="323"/>
      <c r="D414" s="321"/>
      <c r="E414" s="322"/>
      <c r="F414" s="322"/>
    </row>
    <row r="415" spans="1:6">
      <c r="A415" s="8">
        <v>7115937</v>
      </c>
      <c r="B415" s="5" t="s">
        <v>227</v>
      </c>
      <c r="C415" s="161">
        <v>765</v>
      </c>
      <c r="D415" s="165">
        <f>+'Cover Sheet'!$B$33</f>
        <v>0.24</v>
      </c>
      <c r="E415" s="166">
        <v>0</v>
      </c>
      <c r="F415" s="162">
        <f>+C415*(1-D415)+E415</f>
        <v>581.4</v>
      </c>
    </row>
    <row r="416" spans="1:6">
      <c r="B416" s="2" t="s">
        <v>239</v>
      </c>
    </row>
    <row r="417" spans="1:6">
      <c r="B417" s="2" t="s">
        <v>240</v>
      </c>
    </row>
    <row r="418" spans="1:6" s="260" customFormat="1">
      <c r="A418" s="301">
        <v>7117325</v>
      </c>
      <c r="B418" s="5" t="s">
        <v>232</v>
      </c>
      <c r="C418" s="319">
        <v>555</v>
      </c>
      <c r="D418" s="321">
        <f>+'Cover Sheet'!$B$33</f>
        <v>0.24</v>
      </c>
      <c r="E418" s="322">
        <v>0</v>
      </c>
      <c r="F418" s="320">
        <f>+C418*(1-D418)+E418</f>
        <v>421.8</v>
      </c>
    </row>
    <row r="419" spans="1:6" s="260" customFormat="1">
      <c r="A419" s="301"/>
      <c r="B419" s="5"/>
      <c r="C419" s="319"/>
      <c r="D419" s="321"/>
      <c r="E419" s="322"/>
      <c r="F419" s="320"/>
    </row>
    <row r="420" spans="1:6">
      <c r="B420" s="75" t="s">
        <v>263</v>
      </c>
    </row>
    <row r="421" spans="1:6">
      <c r="A421" s="8">
        <v>7114764</v>
      </c>
      <c r="B421" s="5" t="s">
        <v>234</v>
      </c>
      <c r="C421" s="161">
        <v>205</v>
      </c>
      <c r="D421" s="165">
        <f>+'Cover Sheet'!$B$33</f>
        <v>0.24</v>
      </c>
      <c r="E421" s="166">
        <v>0</v>
      </c>
      <c r="F421" s="162">
        <f>+C421*(1-D421)+E421</f>
        <v>155.80000000000001</v>
      </c>
    </row>
    <row r="422" spans="1:6" ht="15.75" thickBot="1">
      <c r="A422" s="21"/>
    </row>
    <row r="423" spans="1:6" ht="18.75">
      <c r="A423" s="127" t="s">
        <v>0</v>
      </c>
      <c r="B423" s="131" t="s">
        <v>264</v>
      </c>
      <c r="C423" s="412" t="s">
        <v>4</v>
      </c>
      <c r="D423" s="143" t="s">
        <v>734</v>
      </c>
      <c r="E423" s="145" t="s">
        <v>736</v>
      </c>
      <c r="F423" s="424" t="s">
        <v>733</v>
      </c>
    </row>
    <row r="424" spans="1:6" ht="15.75" thickBot="1">
      <c r="A424" s="129" t="s">
        <v>1</v>
      </c>
      <c r="B424" s="132" t="s">
        <v>3</v>
      </c>
      <c r="C424" s="413"/>
      <c r="D424" s="144" t="s">
        <v>735</v>
      </c>
      <c r="E424" s="146"/>
      <c r="F424" s="425"/>
    </row>
    <row r="425" spans="1:6">
      <c r="A425" s="28"/>
    </row>
    <row r="426" spans="1:6">
      <c r="A426" s="8" t="s">
        <v>1173</v>
      </c>
    </row>
    <row r="427" spans="1:6">
      <c r="A427" s="8">
        <v>7133203</v>
      </c>
      <c r="B427" s="5" t="s">
        <v>264</v>
      </c>
      <c r="C427" s="161">
        <v>15760</v>
      </c>
      <c r="D427" s="165">
        <f>+'Cover Sheet'!$B$33</f>
        <v>0.24</v>
      </c>
      <c r="E427" s="166">
        <v>0</v>
      </c>
      <c r="F427" s="162">
        <f>+C427*(1-D427)+E427</f>
        <v>11977.6</v>
      </c>
    </row>
    <row r="428" spans="1:6">
      <c r="B428" s="2" t="s">
        <v>265</v>
      </c>
    </row>
    <row r="429" spans="1:6">
      <c r="B429" s="2" t="s">
        <v>252</v>
      </c>
    </row>
    <row r="430" spans="1:6">
      <c r="B430" s="2" t="s">
        <v>224</v>
      </c>
    </row>
    <row r="431" spans="1:6">
      <c r="A431" s="10"/>
    </row>
    <row r="433" spans="1:6">
      <c r="A433" s="79"/>
      <c r="B433" s="75" t="s">
        <v>266</v>
      </c>
    </row>
    <row r="434" spans="1:6">
      <c r="A434" s="8">
        <v>7115937</v>
      </c>
      <c r="B434" s="5" t="s">
        <v>227</v>
      </c>
      <c r="C434" s="161">
        <v>765</v>
      </c>
      <c r="D434" s="165">
        <f>+'Cover Sheet'!$B$33</f>
        <v>0.24</v>
      </c>
      <c r="E434" s="166">
        <v>0</v>
      </c>
      <c r="F434" s="162">
        <f>+C434*(1-D434)+E434</f>
        <v>581.4</v>
      </c>
    </row>
    <row r="435" spans="1:6">
      <c r="B435" s="2" t="s">
        <v>239</v>
      </c>
    </row>
    <row r="436" spans="1:6">
      <c r="B436" s="2" t="s">
        <v>240</v>
      </c>
    </row>
    <row r="437" spans="1:6">
      <c r="A437" s="10"/>
    </row>
    <row r="438" spans="1:6">
      <c r="B438" s="75" t="s">
        <v>267</v>
      </c>
    </row>
    <row r="439" spans="1:6">
      <c r="A439" s="8">
        <v>7114764</v>
      </c>
      <c r="B439" s="5" t="s">
        <v>234</v>
      </c>
      <c r="C439" s="161">
        <v>205</v>
      </c>
      <c r="D439" s="165">
        <f>+'Cover Sheet'!$B$33</f>
        <v>0.24</v>
      </c>
      <c r="E439" s="166">
        <v>0</v>
      </c>
      <c r="F439" s="162">
        <f>+C439*(1-D439)+E439</f>
        <v>155.80000000000001</v>
      </c>
    </row>
    <row r="440" spans="1:6" ht="15.75" thickBot="1">
      <c r="A440" s="21"/>
    </row>
    <row r="441" spans="1:6" ht="18.75">
      <c r="A441" s="127" t="s">
        <v>0</v>
      </c>
      <c r="B441" s="131" t="s">
        <v>268</v>
      </c>
      <c r="C441" s="412" t="s">
        <v>4</v>
      </c>
      <c r="D441" s="143" t="s">
        <v>734</v>
      </c>
      <c r="E441" s="145" t="s">
        <v>736</v>
      </c>
      <c r="F441" s="424" t="s">
        <v>733</v>
      </c>
    </row>
    <row r="442" spans="1:6" ht="15.75" thickBot="1">
      <c r="A442" s="129" t="s">
        <v>1</v>
      </c>
      <c r="B442" s="132" t="s">
        <v>3</v>
      </c>
      <c r="C442" s="413"/>
      <c r="D442" s="144" t="s">
        <v>735</v>
      </c>
      <c r="E442" s="146"/>
      <c r="F442" s="425"/>
    </row>
    <row r="455" spans="1:6">
      <c r="A455" s="8" t="s">
        <v>1174</v>
      </c>
    </row>
    <row r="456" spans="1:6">
      <c r="A456" s="8" t="s">
        <v>1083</v>
      </c>
    </row>
    <row r="457" spans="1:6">
      <c r="A457" s="8" t="s">
        <v>1313</v>
      </c>
    </row>
    <row r="458" spans="1:6">
      <c r="A458" s="79"/>
    </row>
    <row r="459" spans="1:6">
      <c r="A459" s="8">
        <v>7121030</v>
      </c>
      <c r="B459" s="5" t="s">
        <v>268</v>
      </c>
      <c r="C459" s="161">
        <v>6400</v>
      </c>
      <c r="D459" s="165">
        <f>+'Cover Sheet'!$B$33</f>
        <v>0.24</v>
      </c>
      <c r="E459" s="166">
        <v>0</v>
      </c>
      <c r="F459" s="162">
        <f>+C459*(1-D459)+E459</f>
        <v>4864</v>
      </c>
    </row>
    <row r="460" spans="1:6">
      <c r="B460" s="2" t="s">
        <v>269</v>
      </c>
    </row>
    <row r="461" spans="1:6" ht="15.75" thickBot="1"/>
    <row r="462" spans="1:6" ht="18.75">
      <c r="A462" s="127" t="s">
        <v>0</v>
      </c>
      <c r="B462" s="131" t="s">
        <v>270</v>
      </c>
      <c r="C462" s="412" t="s">
        <v>4</v>
      </c>
      <c r="D462" s="143" t="s">
        <v>734</v>
      </c>
      <c r="E462" s="145" t="s">
        <v>736</v>
      </c>
      <c r="F462" s="424" t="s">
        <v>733</v>
      </c>
    </row>
    <row r="463" spans="1:6" ht="15.75" thickBot="1">
      <c r="A463" s="129" t="s">
        <v>1</v>
      </c>
      <c r="B463" s="132" t="s">
        <v>3</v>
      </c>
      <c r="C463" s="413"/>
      <c r="D463" s="144" t="s">
        <v>735</v>
      </c>
      <c r="E463" s="146"/>
      <c r="F463" s="425"/>
    </row>
    <row r="471" spans="1:6">
      <c r="A471" s="8" t="s">
        <v>1315</v>
      </c>
    </row>
    <row r="472" spans="1:6">
      <c r="A472" s="8">
        <v>7234049</v>
      </c>
      <c r="B472" s="5" t="s">
        <v>968</v>
      </c>
      <c r="C472" s="161">
        <v>6060</v>
      </c>
      <c r="D472" s="165">
        <f>+'Cover Sheet'!$B$33</f>
        <v>0.24</v>
      </c>
      <c r="E472" s="166">
        <v>0</v>
      </c>
      <c r="F472" s="162">
        <f>+C472*(1-D472)+E472</f>
        <v>4605.6000000000004</v>
      </c>
    </row>
    <row r="473" spans="1:6">
      <c r="A473" s="21"/>
    </row>
    <row r="474" spans="1:6">
      <c r="A474" s="8" t="s">
        <v>1314</v>
      </c>
    </row>
    <row r="475" spans="1:6">
      <c r="A475" s="8">
        <v>7233014</v>
      </c>
      <c r="B475" s="5" t="s">
        <v>969</v>
      </c>
      <c r="C475" s="161">
        <v>6799</v>
      </c>
      <c r="D475" s="165">
        <f>+'Cover Sheet'!$B$33</f>
        <v>0.24</v>
      </c>
      <c r="E475" s="166">
        <v>0</v>
      </c>
      <c r="F475" s="162">
        <f>+C475*(1-D475)+E475</f>
        <v>5167.24</v>
      </c>
    </row>
    <row r="476" spans="1:6">
      <c r="A476" s="20"/>
    </row>
    <row r="477" spans="1:6">
      <c r="A477" s="8" t="s">
        <v>1175</v>
      </c>
    </row>
    <row r="478" spans="1:6">
      <c r="A478" s="8" t="s">
        <v>1316</v>
      </c>
    </row>
    <row r="479" spans="1:6">
      <c r="A479" s="8">
        <v>7218087</v>
      </c>
      <c r="B479" s="5" t="s">
        <v>970</v>
      </c>
      <c r="C479" s="161">
        <v>6365</v>
      </c>
      <c r="D479" s="165">
        <f>+'Cover Sheet'!$B$33</f>
        <v>0.24</v>
      </c>
      <c r="E479" s="166">
        <v>0</v>
      </c>
      <c r="F479" s="162">
        <f>+C479*(1-D479)+E479</f>
        <v>4837.3999999999996</v>
      </c>
    </row>
    <row r="480" spans="1:6">
      <c r="A480" s="21"/>
    </row>
    <row r="481" spans="1:6">
      <c r="A481" s="8" t="s">
        <v>1176</v>
      </c>
    </row>
    <row r="482" spans="1:6">
      <c r="A482" s="8" t="s">
        <v>1317</v>
      </c>
    </row>
    <row r="483" spans="1:6">
      <c r="A483" s="8">
        <v>7233002</v>
      </c>
      <c r="B483" s="5" t="s">
        <v>971</v>
      </c>
      <c r="C483" s="161">
        <v>6972</v>
      </c>
      <c r="D483" s="165">
        <f>+'Cover Sheet'!$B$33</f>
        <v>0.24</v>
      </c>
      <c r="E483" s="166">
        <v>0</v>
      </c>
      <c r="F483" s="162">
        <f>+C483*(1-D483)+E483</f>
        <v>5298.72</v>
      </c>
    </row>
    <row r="484" spans="1:6">
      <c r="A484" s="10"/>
    </row>
    <row r="485" spans="1:6">
      <c r="A485" s="8" t="s">
        <v>1084</v>
      </c>
    </row>
    <row r="486" spans="1:6">
      <c r="A486" s="8" t="s">
        <v>1105</v>
      </c>
    </row>
    <row r="487" spans="1:6">
      <c r="A487" s="8">
        <v>7233092</v>
      </c>
      <c r="B487" s="5" t="s">
        <v>972</v>
      </c>
      <c r="C487" s="161">
        <v>7429</v>
      </c>
      <c r="D487" s="165">
        <f>+'Cover Sheet'!$B$33</f>
        <v>0.24</v>
      </c>
      <c r="E487" s="166">
        <v>0</v>
      </c>
      <c r="F487" s="162">
        <f>+C487*(1-D487)+E487</f>
        <v>5646.04</v>
      </c>
    </row>
    <row r="488" spans="1:6" s="260" customFormat="1">
      <c r="A488" s="263"/>
      <c r="B488" s="5"/>
      <c r="C488" s="267"/>
      <c r="D488" s="269"/>
      <c r="E488" s="270"/>
      <c r="F488" s="268"/>
    </row>
    <row r="489" spans="1:6" s="260" customFormat="1">
      <c r="A489" s="263"/>
      <c r="B489" s="5"/>
      <c r="C489" s="267"/>
      <c r="D489" s="269"/>
      <c r="E489" s="270"/>
      <c r="F489" s="268"/>
    </row>
    <row r="490" spans="1:6" s="260" customFormat="1">
      <c r="A490" s="263"/>
      <c r="B490" s="5"/>
      <c r="C490" s="267"/>
      <c r="D490" s="269"/>
      <c r="E490" s="270"/>
      <c r="F490" s="268"/>
    </row>
    <row r="491" spans="1:6" s="260" customFormat="1">
      <c r="A491" s="263"/>
      <c r="B491" s="5"/>
      <c r="C491" s="267"/>
      <c r="D491" s="269"/>
      <c r="E491" s="270"/>
      <c r="F491" s="268"/>
    </row>
    <row r="492" spans="1:6" s="260" customFormat="1">
      <c r="A492" s="263"/>
      <c r="B492" s="5"/>
      <c r="C492" s="267"/>
      <c r="D492" s="269"/>
      <c r="E492" s="270"/>
      <c r="F492" s="268"/>
    </row>
    <row r="493" spans="1:6" s="260" customFormat="1">
      <c r="A493" s="263"/>
      <c r="B493" s="5"/>
      <c r="C493" s="267"/>
      <c r="D493" s="269"/>
      <c r="E493" s="270"/>
      <c r="F493" s="268"/>
    </row>
    <row r="494" spans="1:6" s="260" customFormat="1">
      <c r="A494" s="263"/>
      <c r="B494" s="5"/>
      <c r="C494" s="267"/>
      <c r="D494" s="269"/>
      <c r="E494" s="270"/>
      <c r="F494" s="268"/>
    </row>
    <row r="495" spans="1:6" s="260" customFormat="1">
      <c r="A495" s="263"/>
      <c r="B495" s="5"/>
      <c r="C495" s="267"/>
      <c r="D495" s="269"/>
      <c r="E495" s="270"/>
      <c r="F495" s="268"/>
    </row>
    <row r="496" spans="1:6" s="260" customFormat="1" ht="15.75" thickBot="1">
      <c r="A496" s="263"/>
      <c r="B496" s="5"/>
      <c r="C496" s="267"/>
      <c r="D496" s="269"/>
      <c r="E496" s="270"/>
      <c r="F496" s="268"/>
    </row>
    <row r="497" spans="1:6" ht="18.75">
      <c r="A497" s="127" t="s">
        <v>0</v>
      </c>
      <c r="B497" s="131" t="s">
        <v>272</v>
      </c>
      <c r="C497" s="412" t="s">
        <v>4</v>
      </c>
      <c r="D497" s="143" t="s">
        <v>734</v>
      </c>
      <c r="E497" s="145" t="s">
        <v>736</v>
      </c>
      <c r="F497" s="424" t="s">
        <v>733</v>
      </c>
    </row>
    <row r="498" spans="1:6" ht="15.75" thickBot="1">
      <c r="A498" s="129" t="s">
        <v>1</v>
      </c>
      <c r="B498" s="132" t="s">
        <v>3</v>
      </c>
      <c r="C498" s="413"/>
      <c r="D498" s="144" t="s">
        <v>735</v>
      </c>
      <c r="E498" s="146"/>
      <c r="F498" s="425"/>
    </row>
    <row r="507" spans="1:6">
      <c r="A507" s="8" t="s">
        <v>144</v>
      </c>
    </row>
    <row r="508" spans="1:6">
      <c r="A508" s="8">
        <v>7117432</v>
      </c>
      <c r="B508" s="5" t="s">
        <v>273</v>
      </c>
      <c r="C508" s="161">
        <v>500</v>
      </c>
      <c r="D508" s="165">
        <f>+'Cover Sheet'!$B$33</f>
        <v>0.24</v>
      </c>
      <c r="E508" s="166">
        <v>0</v>
      </c>
      <c r="F508" s="162">
        <f>+C508*(1-D508)+E508</f>
        <v>380</v>
      </c>
    </row>
    <row r="509" spans="1:6">
      <c r="A509" s="8">
        <v>7117433</v>
      </c>
      <c r="B509" s="5" t="s">
        <v>274</v>
      </c>
      <c r="C509" s="161">
        <v>531</v>
      </c>
      <c r="D509" s="165">
        <f>+'Cover Sheet'!$B$33</f>
        <v>0.24</v>
      </c>
      <c r="E509" s="166">
        <v>0</v>
      </c>
      <c r="F509" s="162">
        <f>+C509*(1-D509)+E509</f>
        <v>403.56</v>
      </c>
    </row>
    <row r="510" spans="1:6">
      <c r="A510" s="8">
        <v>7114488</v>
      </c>
      <c r="B510" s="5" t="s">
        <v>275</v>
      </c>
      <c r="C510" s="161">
        <v>530</v>
      </c>
      <c r="D510" s="165">
        <f>+'Cover Sheet'!$B$33</f>
        <v>0.24</v>
      </c>
      <c r="E510" s="166">
        <v>0</v>
      </c>
      <c r="F510" s="162">
        <f>+C510*(1-D510)+E510</f>
        <v>402.8</v>
      </c>
    </row>
    <row r="511" spans="1:6">
      <c r="A511" s="8">
        <v>7114581</v>
      </c>
      <c r="B511" s="5" t="s">
        <v>276</v>
      </c>
      <c r="C511" s="161">
        <v>560</v>
      </c>
      <c r="D511" s="165">
        <f>+'Cover Sheet'!$B$33</f>
        <v>0.24</v>
      </c>
      <c r="E511" s="166">
        <v>0</v>
      </c>
      <c r="F511" s="162">
        <f>+C511*(1-D511)+E511</f>
        <v>425.6</v>
      </c>
    </row>
    <row r="512" spans="1:6">
      <c r="A512" s="8">
        <v>7114583</v>
      </c>
      <c r="B512" s="5" t="s">
        <v>277</v>
      </c>
      <c r="C512" s="161">
        <v>585</v>
      </c>
      <c r="D512" s="165">
        <f>+'Cover Sheet'!$B$33</f>
        <v>0.24</v>
      </c>
      <c r="E512" s="166">
        <v>0</v>
      </c>
      <c r="F512" s="162">
        <f>+C512*(1-D512)+E512</f>
        <v>444.6</v>
      </c>
    </row>
    <row r="513" spans="1:8">
      <c r="A513" s="28"/>
    </row>
    <row r="514" spans="1:8">
      <c r="A514" s="8" t="s">
        <v>989</v>
      </c>
    </row>
    <row r="515" spans="1:8">
      <c r="A515" s="8">
        <v>6737399</v>
      </c>
      <c r="B515" s="5" t="s">
        <v>283</v>
      </c>
      <c r="C515" s="161">
        <v>880</v>
      </c>
      <c r="D515" s="165">
        <f>+'Cover Sheet'!$B$33</f>
        <v>0.24</v>
      </c>
      <c r="E515" s="166">
        <v>0</v>
      </c>
      <c r="F515" s="162">
        <f t="shared" ref="F515:F527" si="3">+C515*(1-D515)+E515</f>
        <v>668.8</v>
      </c>
      <c r="H515" t="s">
        <v>43</v>
      </c>
    </row>
    <row r="516" spans="1:8">
      <c r="A516" s="8">
        <v>6731403</v>
      </c>
      <c r="B516" s="5" t="s">
        <v>284</v>
      </c>
      <c r="C516" s="161">
        <v>940</v>
      </c>
      <c r="D516" s="165">
        <f>+'Cover Sheet'!$B$33</f>
        <v>0.24</v>
      </c>
      <c r="E516" s="166">
        <v>0</v>
      </c>
      <c r="F516" s="162">
        <f t="shared" si="3"/>
        <v>714.4</v>
      </c>
      <c r="H516" t="s">
        <v>43</v>
      </c>
    </row>
    <row r="517" spans="1:8" s="260" customFormat="1">
      <c r="A517" s="263">
        <v>6731406</v>
      </c>
      <c r="B517" s="5" t="s">
        <v>293</v>
      </c>
      <c r="C517" s="267">
        <v>970</v>
      </c>
      <c r="D517" s="269">
        <f>+'Cover Sheet'!$B$33</f>
        <v>0.24</v>
      </c>
      <c r="E517" s="270">
        <v>0</v>
      </c>
      <c r="F517" s="268">
        <f t="shared" ref="F517" si="4">+C517*(1-D517)+E517</f>
        <v>737.2</v>
      </c>
      <c r="H517" s="260" t="s">
        <v>43</v>
      </c>
    </row>
    <row r="518" spans="1:8">
      <c r="A518" s="8">
        <v>6558681</v>
      </c>
      <c r="B518" s="5" t="s">
        <v>285</v>
      </c>
      <c r="C518" s="161">
        <v>820</v>
      </c>
      <c r="D518" s="165">
        <f>+'Cover Sheet'!$B$33</f>
        <v>0.24</v>
      </c>
      <c r="E518" s="166">
        <v>0</v>
      </c>
      <c r="F518" s="162">
        <f t="shared" si="3"/>
        <v>623.20000000000005</v>
      </c>
    </row>
    <row r="519" spans="1:8">
      <c r="A519" s="8">
        <v>7114584</v>
      </c>
      <c r="B519" s="5" t="s">
        <v>278</v>
      </c>
      <c r="C519" s="161">
        <v>645</v>
      </c>
      <c r="D519" s="165">
        <f>+'Cover Sheet'!$B$33</f>
        <v>0.24</v>
      </c>
      <c r="E519" s="166">
        <v>0</v>
      </c>
      <c r="F519" s="162">
        <f t="shared" si="3"/>
        <v>490.2</v>
      </c>
    </row>
    <row r="520" spans="1:8">
      <c r="A520" s="8">
        <v>7114585</v>
      </c>
      <c r="B520" s="5" t="s">
        <v>286</v>
      </c>
      <c r="C520" s="161">
        <v>680</v>
      </c>
      <c r="D520" s="165">
        <f>+'Cover Sheet'!$B$33</f>
        <v>0.24</v>
      </c>
      <c r="E520" s="166">
        <v>0</v>
      </c>
      <c r="F520" s="162">
        <f t="shared" si="3"/>
        <v>516.79999999999995</v>
      </c>
    </row>
    <row r="521" spans="1:8">
      <c r="A521" s="8">
        <v>7114586</v>
      </c>
      <c r="B521" s="5" t="s">
        <v>287</v>
      </c>
      <c r="C521" s="161">
        <v>695</v>
      </c>
      <c r="D521" s="165">
        <f>+'Cover Sheet'!$B$33</f>
        <v>0.24</v>
      </c>
      <c r="E521" s="166">
        <v>0</v>
      </c>
      <c r="F521" s="162">
        <f t="shared" si="3"/>
        <v>528.20000000000005</v>
      </c>
    </row>
    <row r="522" spans="1:8">
      <c r="A522" s="8">
        <v>7114587</v>
      </c>
      <c r="B522" s="5" t="s">
        <v>288</v>
      </c>
      <c r="C522" s="161">
        <v>740</v>
      </c>
      <c r="D522" s="165">
        <f>+'Cover Sheet'!$B$33</f>
        <v>0.24</v>
      </c>
      <c r="E522" s="166">
        <v>0</v>
      </c>
      <c r="F522" s="162">
        <f t="shared" si="3"/>
        <v>562.4</v>
      </c>
    </row>
    <row r="523" spans="1:8">
      <c r="A523" s="8">
        <v>7101903</v>
      </c>
      <c r="B523" s="5" t="s">
        <v>289</v>
      </c>
      <c r="C523" s="161">
        <v>950</v>
      </c>
      <c r="D523" s="165">
        <f>+'Cover Sheet'!$B$33</f>
        <v>0.24</v>
      </c>
      <c r="E523" s="166">
        <v>0</v>
      </c>
      <c r="F523" s="162">
        <f t="shared" si="3"/>
        <v>722</v>
      </c>
    </row>
    <row r="524" spans="1:8">
      <c r="A524" s="8">
        <v>6731415</v>
      </c>
      <c r="B524" s="5" t="s">
        <v>290</v>
      </c>
      <c r="C524" s="161">
        <v>870</v>
      </c>
      <c r="D524" s="165">
        <f>+'Cover Sheet'!$B$33</f>
        <v>0.24</v>
      </c>
      <c r="E524" s="166">
        <v>0</v>
      </c>
      <c r="F524" s="162">
        <f t="shared" si="3"/>
        <v>661.2</v>
      </c>
    </row>
    <row r="525" spans="1:8" s="260" customFormat="1">
      <c r="A525" s="263">
        <v>6731418</v>
      </c>
      <c r="B525" s="5" t="s">
        <v>296</v>
      </c>
      <c r="C525" s="267">
        <v>980</v>
      </c>
      <c r="D525" s="269">
        <f>+'Cover Sheet'!$B$33</f>
        <v>0.24</v>
      </c>
      <c r="E525" s="270">
        <v>0</v>
      </c>
      <c r="F525" s="268">
        <f t="shared" ref="F525" si="5">+C525*(1-D525)+E525</f>
        <v>744.8</v>
      </c>
    </row>
    <row r="526" spans="1:8">
      <c r="A526" s="8">
        <v>7184103</v>
      </c>
      <c r="B526" s="5" t="s">
        <v>291</v>
      </c>
      <c r="C526" s="161">
        <v>1120</v>
      </c>
      <c r="D526" s="165">
        <f>+'Cover Sheet'!$B$33</f>
        <v>0.24</v>
      </c>
      <c r="E526" s="166">
        <v>0</v>
      </c>
      <c r="F526" s="162">
        <f t="shared" si="3"/>
        <v>851.2</v>
      </c>
    </row>
    <row r="527" spans="1:8">
      <c r="A527" s="54">
        <v>7184105</v>
      </c>
      <c r="B527" s="5" t="s">
        <v>292</v>
      </c>
      <c r="C527" s="161">
        <v>1185</v>
      </c>
      <c r="D527" s="165">
        <f>+'Cover Sheet'!$B$33</f>
        <v>0.24</v>
      </c>
      <c r="E527" s="166">
        <v>0</v>
      </c>
      <c r="F527" s="162">
        <f t="shared" si="3"/>
        <v>900.6</v>
      </c>
    </row>
    <row r="528" spans="1:8">
      <c r="A528" s="10"/>
    </row>
    <row r="529" spans="1:6" s="260" customFormat="1">
      <c r="A529" s="10"/>
      <c r="C529" s="271"/>
      <c r="D529" s="269"/>
      <c r="E529" s="270"/>
      <c r="F529" s="270"/>
    </row>
    <row r="530" spans="1:6" ht="15.75">
      <c r="A530" s="82" t="s">
        <v>279</v>
      </c>
      <c r="B530" s="81" t="s">
        <v>280</v>
      </c>
    </row>
    <row r="531" spans="1:6" ht="15.75">
      <c r="A531" s="83" t="s">
        <v>281</v>
      </c>
      <c r="B531" s="81" t="s">
        <v>282</v>
      </c>
    </row>
    <row r="532" spans="1:6" s="260" customFormat="1">
      <c r="A532" s="10"/>
      <c r="C532" s="271"/>
      <c r="D532" s="269"/>
      <c r="E532" s="270"/>
      <c r="F532" s="270"/>
    </row>
    <row r="533" spans="1:6" s="260" customFormat="1">
      <c r="A533" s="10"/>
      <c r="C533" s="271"/>
      <c r="D533" s="269"/>
      <c r="E533" s="270"/>
      <c r="F533" s="270"/>
    </row>
    <row r="534" spans="1:6" s="260" customFormat="1">
      <c r="A534" s="10"/>
      <c r="C534" s="271"/>
      <c r="D534" s="269"/>
      <c r="E534" s="270"/>
      <c r="F534" s="270"/>
    </row>
    <row r="535" spans="1:6" s="260" customFormat="1">
      <c r="A535" s="10"/>
      <c r="C535" s="271"/>
      <c r="D535" s="269"/>
      <c r="E535" s="270"/>
      <c r="F535" s="270"/>
    </row>
    <row r="536" spans="1:6">
      <c r="A536" s="8" t="s">
        <v>1177</v>
      </c>
    </row>
    <row r="537" spans="1:6">
      <c r="A537" s="8">
        <v>6731403</v>
      </c>
      <c r="B537" s="5" t="s">
        <v>284</v>
      </c>
      <c r="C537" s="161">
        <v>940</v>
      </c>
      <c r="D537" s="165">
        <f>+'Cover Sheet'!$B$33</f>
        <v>0.24</v>
      </c>
      <c r="E537" s="166">
        <v>0</v>
      </c>
      <c r="F537" s="162">
        <f t="shared" ref="F537:F546" si="6">+C537*(1-D537)+E537</f>
        <v>714.4</v>
      </c>
    </row>
    <row r="538" spans="1:6">
      <c r="A538" s="8">
        <v>6731406</v>
      </c>
      <c r="B538" s="5" t="s">
        <v>293</v>
      </c>
      <c r="C538" s="161">
        <v>970</v>
      </c>
      <c r="D538" s="165">
        <f>+'Cover Sheet'!$B$33</f>
        <v>0.24</v>
      </c>
      <c r="E538" s="166">
        <v>0</v>
      </c>
      <c r="F538" s="162">
        <f t="shared" si="6"/>
        <v>737.2</v>
      </c>
    </row>
    <row r="539" spans="1:6">
      <c r="A539" s="8">
        <v>7124426</v>
      </c>
      <c r="B539" s="5" t="s">
        <v>741</v>
      </c>
      <c r="C539" s="161">
        <v>1375</v>
      </c>
      <c r="D539" s="165">
        <f>+'Cover Sheet'!$B$33</f>
        <v>0.24</v>
      </c>
      <c r="E539" s="166">
        <v>0</v>
      </c>
      <c r="F539" s="162">
        <f>+C539*(1-D539)+E539</f>
        <v>1045</v>
      </c>
    </row>
    <row r="540" spans="1:6">
      <c r="A540" s="8"/>
      <c r="B540" s="44" t="s">
        <v>1388</v>
      </c>
      <c r="C540" s="161"/>
      <c r="F540" s="162"/>
    </row>
    <row r="541" spans="1:6">
      <c r="A541" s="8"/>
      <c r="B541" s="44" t="s">
        <v>740</v>
      </c>
      <c r="C541" s="161"/>
      <c r="F541" s="162"/>
    </row>
    <row r="542" spans="1:6">
      <c r="A542" s="8">
        <v>6731409</v>
      </c>
      <c r="B542" s="5" t="s">
        <v>294</v>
      </c>
      <c r="C542" s="161">
        <v>1050</v>
      </c>
      <c r="D542" s="165">
        <f>+'Cover Sheet'!$B$33</f>
        <v>0.24</v>
      </c>
      <c r="E542" s="166">
        <v>0</v>
      </c>
      <c r="F542" s="162">
        <f t="shared" si="6"/>
        <v>798</v>
      </c>
    </row>
    <row r="543" spans="1:6">
      <c r="A543" s="8">
        <v>6558681</v>
      </c>
      <c r="B543" s="5" t="s">
        <v>285</v>
      </c>
      <c r="C543" s="161">
        <v>820</v>
      </c>
      <c r="D543" s="165">
        <f>+'Cover Sheet'!$B$33</f>
        <v>0.24</v>
      </c>
      <c r="E543" s="166">
        <v>0</v>
      </c>
      <c r="F543" s="162">
        <f t="shared" si="6"/>
        <v>623.20000000000005</v>
      </c>
    </row>
    <row r="544" spans="1:6">
      <c r="A544" s="8">
        <v>6706479</v>
      </c>
      <c r="B544" s="5" t="s">
        <v>295</v>
      </c>
      <c r="C544" s="161">
        <v>1020</v>
      </c>
      <c r="D544" s="165">
        <f>+'Cover Sheet'!$B$33</f>
        <v>0.24</v>
      </c>
      <c r="E544" s="166">
        <v>0</v>
      </c>
      <c r="F544" s="162">
        <f t="shared" si="6"/>
        <v>775.2</v>
      </c>
    </row>
    <row r="545" spans="1:6">
      <c r="A545" s="8">
        <v>6706483</v>
      </c>
      <c r="B545" s="5" t="s">
        <v>309</v>
      </c>
      <c r="C545" s="161">
        <v>1185</v>
      </c>
      <c r="D545" s="165">
        <f>+'Cover Sheet'!$B$33</f>
        <v>0.24</v>
      </c>
      <c r="E545" s="166">
        <v>0</v>
      </c>
      <c r="F545" s="162">
        <f t="shared" ref="F545" si="7">+C545*(1-D545)+E545</f>
        <v>900.6</v>
      </c>
    </row>
    <row r="546" spans="1:6">
      <c r="A546" s="8">
        <v>7114585</v>
      </c>
      <c r="B546" s="5" t="s">
        <v>1025</v>
      </c>
      <c r="C546" s="161">
        <v>680</v>
      </c>
      <c r="D546" s="165">
        <f>+'Cover Sheet'!$B$33</f>
        <v>0.24</v>
      </c>
      <c r="E546" s="166">
        <v>0</v>
      </c>
      <c r="F546" s="162">
        <f t="shared" si="6"/>
        <v>516.79999999999995</v>
      </c>
    </row>
    <row r="547" spans="1:6">
      <c r="A547" s="8">
        <v>7114586</v>
      </c>
      <c r="B547" s="5" t="s">
        <v>1026</v>
      </c>
      <c r="C547" s="161">
        <v>695</v>
      </c>
      <c r="D547" s="165">
        <f>+'Cover Sheet'!$B$33</f>
        <v>0.24</v>
      </c>
      <c r="E547" s="166">
        <v>0</v>
      </c>
      <c r="F547" s="162">
        <f>+C547*(1-D547)+E547</f>
        <v>528.20000000000005</v>
      </c>
    </row>
    <row r="548" spans="1:6">
      <c r="A548" s="8">
        <v>7114587</v>
      </c>
      <c r="B548" s="5" t="s">
        <v>1027</v>
      </c>
      <c r="C548" s="161">
        <v>740</v>
      </c>
      <c r="D548" s="165">
        <f>+'Cover Sheet'!$B$33</f>
        <v>0.24</v>
      </c>
      <c r="E548" s="166">
        <v>0</v>
      </c>
      <c r="F548" s="162">
        <f>+C548*(1-D548)+E548</f>
        <v>562.4</v>
      </c>
    </row>
    <row r="549" spans="1:6">
      <c r="A549" s="8">
        <v>6731415</v>
      </c>
      <c r="B549" s="5" t="s">
        <v>290</v>
      </c>
      <c r="C549" s="161">
        <v>870</v>
      </c>
      <c r="D549" s="165">
        <f>+'Cover Sheet'!$B$33</f>
        <v>0.24</v>
      </c>
      <c r="E549" s="166">
        <v>0</v>
      </c>
      <c r="F549" s="162">
        <f t="shared" ref="F549:F555" si="8">+C549*(1-D549)+E549</f>
        <v>661.2</v>
      </c>
    </row>
    <row r="550" spans="1:6">
      <c r="A550" s="8">
        <v>6731418</v>
      </c>
      <c r="B550" s="5" t="s">
        <v>296</v>
      </c>
      <c r="C550" s="161">
        <v>980</v>
      </c>
      <c r="D550" s="165">
        <f>+'Cover Sheet'!$B$33</f>
        <v>0.24</v>
      </c>
      <c r="E550" s="166">
        <v>0</v>
      </c>
      <c r="F550" s="162">
        <f t="shared" si="8"/>
        <v>744.8</v>
      </c>
    </row>
    <row r="551" spans="1:6">
      <c r="A551" s="8">
        <v>6731421</v>
      </c>
      <c r="B551" s="5" t="s">
        <v>297</v>
      </c>
      <c r="C551" s="161">
        <v>1065</v>
      </c>
      <c r="D551" s="165">
        <f>+'Cover Sheet'!$B$33</f>
        <v>0.24</v>
      </c>
      <c r="E551" s="166">
        <v>0</v>
      </c>
      <c r="F551" s="162">
        <f t="shared" si="8"/>
        <v>809.4</v>
      </c>
    </row>
    <row r="552" spans="1:6">
      <c r="A552" s="8">
        <v>7184103</v>
      </c>
      <c r="B552" s="5" t="s">
        <v>291</v>
      </c>
      <c r="C552" s="161">
        <v>1120</v>
      </c>
      <c r="D552" s="165">
        <f>+'Cover Sheet'!$B$33</f>
        <v>0.24</v>
      </c>
      <c r="E552" s="166">
        <v>0</v>
      </c>
      <c r="F552" s="162">
        <f t="shared" si="8"/>
        <v>851.2</v>
      </c>
    </row>
    <row r="553" spans="1:6">
      <c r="A553" s="8">
        <v>7184105</v>
      </c>
      <c r="B553" s="5" t="s">
        <v>292</v>
      </c>
      <c r="C553" s="161">
        <v>1185</v>
      </c>
      <c r="D553" s="165">
        <f>+'Cover Sheet'!$B$33</f>
        <v>0.24</v>
      </c>
      <c r="E553" s="166">
        <v>0</v>
      </c>
      <c r="F553" s="162">
        <f t="shared" si="8"/>
        <v>900.6</v>
      </c>
    </row>
    <row r="554" spans="1:6">
      <c r="A554" s="8">
        <v>7184110</v>
      </c>
      <c r="B554" s="5" t="s">
        <v>298</v>
      </c>
      <c r="C554" s="161">
        <v>1300</v>
      </c>
      <c r="D554" s="165">
        <f>+'Cover Sheet'!$B$33</f>
        <v>0.24</v>
      </c>
      <c r="E554" s="166">
        <v>0</v>
      </c>
      <c r="F554" s="162">
        <f t="shared" si="8"/>
        <v>988</v>
      </c>
    </row>
    <row r="555" spans="1:6">
      <c r="A555" s="8">
        <v>7184098</v>
      </c>
      <c r="B555" s="5" t="s">
        <v>1029</v>
      </c>
      <c r="C555" s="161">
        <v>1385</v>
      </c>
      <c r="D555" s="165">
        <f>+'Cover Sheet'!$B$33</f>
        <v>0.24</v>
      </c>
      <c r="E555" s="166">
        <v>0</v>
      </c>
      <c r="F555" s="162">
        <f t="shared" si="8"/>
        <v>1052.5999999999999</v>
      </c>
    </row>
    <row r="556" spans="1:6" ht="15.75">
      <c r="A556" s="83"/>
      <c r="B556" s="81"/>
    </row>
    <row r="557" spans="1:6">
      <c r="A557" s="8" t="s">
        <v>300</v>
      </c>
    </row>
    <row r="558" spans="1:6">
      <c r="A558" s="8">
        <v>6731406</v>
      </c>
      <c r="B558" s="5" t="s">
        <v>1028</v>
      </c>
      <c r="C558" s="161">
        <v>970</v>
      </c>
      <c r="D558" s="165">
        <f>+'Cover Sheet'!$B$33</f>
        <v>0.24</v>
      </c>
      <c r="E558" s="166">
        <v>0</v>
      </c>
      <c r="F558" s="162">
        <f>+C558*(1-D558)+E558</f>
        <v>737.2</v>
      </c>
    </row>
    <row r="559" spans="1:6">
      <c r="A559" s="8">
        <v>7124426</v>
      </c>
      <c r="B559" s="5" t="s">
        <v>741</v>
      </c>
      <c r="C559" s="161">
        <v>1375</v>
      </c>
      <c r="D559" s="165">
        <f>+'Cover Sheet'!$B$33</f>
        <v>0.24</v>
      </c>
      <c r="E559" s="166">
        <v>0</v>
      </c>
      <c r="F559" s="162">
        <f>+C559*(1-D559)+E559</f>
        <v>1045</v>
      </c>
    </row>
    <row r="560" spans="1:6">
      <c r="A560" s="8"/>
      <c r="B560" s="44" t="s">
        <v>1389</v>
      </c>
      <c r="C560" s="161"/>
      <c r="F560" s="162"/>
    </row>
    <row r="561" spans="1:6">
      <c r="A561" s="8"/>
      <c r="B561" s="44" t="s">
        <v>740</v>
      </c>
      <c r="C561" s="161"/>
      <c r="F561" s="162"/>
    </row>
    <row r="562" spans="1:6">
      <c r="A562" s="8">
        <v>6731409</v>
      </c>
      <c r="B562" s="5" t="s">
        <v>294</v>
      </c>
      <c r="C562" s="161">
        <v>1050</v>
      </c>
      <c r="D562" s="165">
        <f>+'Cover Sheet'!$B$33</f>
        <v>0.24</v>
      </c>
      <c r="E562" s="166">
        <v>0</v>
      </c>
      <c r="F562" s="162">
        <f>+C562*(1-D562)+E562</f>
        <v>798</v>
      </c>
    </row>
    <row r="563" spans="1:6">
      <c r="A563" s="8">
        <v>6732305</v>
      </c>
      <c r="B563" s="5" t="s">
        <v>301</v>
      </c>
      <c r="C563" s="161">
        <v>1425</v>
      </c>
      <c r="D563" s="165">
        <f>+'Cover Sheet'!$B$33</f>
        <v>0.24</v>
      </c>
      <c r="E563" s="166">
        <v>0</v>
      </c>
      <c r="F563" s="162">
        <f>+C563*(1-D563)+E563</f>
        <v>1083</v>
      </c>
    </row>
    <row r="564" spans="1:6">
      <c r="B564" s="2" t="s">
        <v>302</v>
      </c>
    </row>
    <row r="565" spans="1:6">
      <c r="B565" s="2" t="s">
        <v>303</v>
      </c>
    </row>
    <row r="566" spans="1:6">
      <c r="A566" s="8">
        <v>6731412</v>
      </c>
      <c r="B566" s="5" t="s">
        <v>304</v>
      </c>
      <c r="C566" s="161">
        <v>1145</v>
      </c>
      <c r="D566" s="165">
        <f>+'Cover Sheet'!$B$33</f>
        <v>0.24</v>
      </c>
      <c r="E566" s="166">
        <v>0</v>
      </c>
      <c r="F566" s="162">
        <f>+C566*(1-D566)+E566</f>
        <v>870.2</v>
      </c>
    </row>
    <row r="567" spans="1:6">
      <c r="A567" s="8">
        <v>6726344</v>
      </c>
      <c r="B567" s="5" t="s">
        <v>305</v>
      </c>
      <c r="C567" s="161">
        <v>1535</v>
      </c>
      <c r="D567" s="165">
        <f>+'Cover Sheet'!$B$33</f>
        <v>0.24</v>
      </c>
      <c r="E567" s="166">
        <v>0</v>
      </c>
      <c r="F567" s="162">
        <f>+C567*(1-D567)+E567</f>
        <v>1166.5999999999999</v>
      </c>
    </row>
    <row r="568" spans="1:6">
      <c r="B568" s="2" t="s">
        <v>302</v>
      </c>
    </row>
    <row r="569" spans="1:6">
      <c r="B569" s="2" t="s">
        <v>303</v>
      </c>
    </row>
    <row r="570" spans="1:6">
      <c r="A570" s="8">
        <v>7125917</v>
      </c>
      <c r="B570" s="5" t="s">
        <v>306</v>
      </c>
      <c r="C570" s="161">
        <v>1610</v>
      </c>
      <c r="D570" s="165">
        <f>+'Cover Sheet'!$B$33</f>
        <v>0.24</v>
      </c>
      <c r="E570" s="166">
        <v>0</v>
      </c>
      <c r="F570" s="162">
        <f>+C570*(1-D570)+E570</f>
        <v>1223.5999999999999</v>
      </c>
    </row>
    <row r="571" spans="1:6">
      <c r="B571" s="2" t="s">
        <v>307</v>
      </c>
    </row>
    <row r="572" spans="1:6">
      <c r="B572" s="2" t="s">
        <v>303</v>
      </c>
    </row>
    <row r="573" spans="1:6">
      <c r="A573" s="8">
        <v>6706479</v>
      </c>
      <c r="B573" s="5" t="s">
        <v>1033</v>
      </c>
      <c r="C573" s="161">
        <v>1020</v>
      </c>
      <c r="D573" s="165">
        <f>+'Cover Sheet'!$B$33</f>
        <v>0.24</v>
      </c>
      <c r="E573" s="166">
        <v>0</v>
      </c>
      <c r="F573" s="162">
        <f t="shared" ref="F573:F578" si="9">+C573*(1-D573)+E573</f>
        <v>775.2</v>
      </c>
    </row>
    <row r="574" spans="1:6">
      <c r="A574" s="8">
        <v>6706483</v>
      </c>
      <c r="B574" s="5" t="s">
        <v>309</v>
      </c>
      <c r="C574" s="161">
        <v>1185</v>
      </c>
      <c r="D574" s="165">
        <f>+'Cover Sheet'!$B$33</f>
        <v>0.24</v>
      </c>
      <c r="E574" s="166">
        <v>0</v>
      </c>
      <c r="F574" s="162">
        <f t="shared" si="9"/>
        <v>900.6</v>
      </c>
    </row>
    <row r="575" spans="1:6">
      <c r="A575" s="8">
        <v>6731418</v>
      </c>
      <c r="B575" s="5" t="s">
        <v>1030</v>
      </c>
      <c r="C575" s="161">
        <v>980</v>
      </c>
      <c r="D575" s="165">
        <f>+'Cover Sheet'!$B$33</f>
        <v>0.24</v>
      </c>
      <c r="E575" s="166">
        <v>0</v>
      </c>
      <c r="F575" s="162">
        <f t="shared" si="9"/>
        <v>744.8</v>
      </c>
    </row>
    <row r="576" spans="1:6">
      <c r="A576" s="8">
        <v>6731421</v>
      </c>
      <c r="B576" s="5" t="s">
        <v>297</v>
      </c>
      <c r="C576" s="161">
        <v>1065</v>
      </c>
      <c r="D576" s="165">
        <f>+'Cover Sheet'!$B$33</f>
        <v>0.24</v>
      </c>
      <c r="E576" s="166">
        <v>0</v>
      </c>
      <c r="F576" s="162">
        <f t="shared" si="9"/>
        <v>809.4</v>
      </c>
    </row>
    <row r="577" spans="1:6">
      <c r="A577" s="8">
        <v>6731424</v>
      </c>
      <c r="B577" s="5" t="s">
        <v>310</v>
      </c>
      <c r="C577" s="161">
        <v>1160</v>
      </c>
      <c r="D577" s="165">
        <f>+'Cover Sheet'!$B$33</f>
        <v>0.24</v>
      </c>
      <c r="E577" s="166">
        <v>0</v>
      </c>
      <c r="F577" s="162">
        <f t="shared" si="9"/>
        <v>881.6</v>
      </c>
    </row>
    <row r="578" spans="1:6">
      <c r="A578" s="8">
        <v>7184103</v>
      </c>
      <c r="B578" s="5" t="s">
        <v>291</v>
      </c>
      <c r="C578" s="161">
        <v>1120</v>
      </c>
      <c r="D578" s="165">
        <f>+'Cover Sheet'!$B$33</f>
        <v>0.24</v>
      </c>
      <c r="E578" s="166">
        <v>0</v>
      </c>
      <c r="F578" s="162">
        <f t="shared" si="9"/>
        <v>851.2</v>
      </c>
    </row>
    <row r="579" spans="1:6">
      <c r="A579" s="10" t="s">
        <v>311</v>
      </c>
      <c r="B579" s="2" t="s">
        <v>312</v>
      </c>
    </row>
    <row r="580" spans="1:6">
      <c r="A580" s="8">
        <v>7184105</v>
      </c>
      <c r="B580" s="5" t="s">
        <v>292</v>
      </c>
      <c r="C580" s="161">
        <v>1185</v>
      </c>
      <c r="D580" s="165">
        <f>+'Cover Sheet'!$B$33</f>
        <v>0.24</v>
      </c>
      <c r="E580" s="166">
        <v>0</v>
      </c>
      <c r="F580" s="162">
        <f>+C580*(1-D580)+E580</f>
        <v>900.6</v>
      </c>
    </row>
    <row r="581" spans="1:6">
      <c r="A581" s="8">
        <v>7184110</v>
      </c>
      <c r="B581" s="5" t="s">
        <v>298</v>
      </c>
      <c r="C581" s="161">
        <v>1300</v>
      </c>
      <c r="D581" s="165">
        <f>+'Cover Sheet'!$B$33</f>
        <v>0.24</v>
      </c>
      <c r="E581" s="166">
        <v>0</v>
      </c>
      <c r="F581" s="162">
        <f>+C581*(1-D581)+E581</f>
        <v>988</v>
      </c>
    </row>
    <row r="582" spans="1:6">
      <c r="A582" s="8">
        <v>7184098</v>
      </c>
      <c r="B582" s="5" t="s">
        <v>299</v>
      </c>
      <c r="C582" s="161">
        <v>1385</v>
      </c>
      <c r="D582" s="165">
        <f>+'Cover Sheet'!$B$33</f>
        <v>0.24</v>
      </c>
      <c r="E582" s="166">
        <v>0</v>
      </c>
      <c r="F582" s="162">
        <f>+C582*(1-D582)+E582</f>
        <v>1052.5999999999999</v>
      </c>
    </row>
    <row r="583" spans="1:6" s="260" customFormat="1">
      <c r="A583" s="263"/>
      <c r="B583" s="5"/>
      <c r="C583" s="267"/>
      <c r="D583" s="269"/>
      <c r="E583" s="270"/>
      <c r="F583" s="268"/>
    </row>
    <row r="584" spans="1:6">
      <c r="A584" s="8" t="s">
        <v>1085</v>
      </c>
    </row>
    <row r="585" spans="1:6">
      <c r="A585" s="8">
        <v>6731406</v>
      </c>
      <c r="B585" s="5" t="s">
        <v>1031</v>
      </c>
      <c r="C585" s="161">
        <v>970</v>
      </c>
      <c r="D585" s="165">
        <f>+'Cover Sheet'!$B$33</f>
        <v>0.24</v>
      </c>
      <c r="E585" s="166">
        <v>0</v>
      </c>
      <c r="F585" s="162">
        <f>+C585*(1-D585)+E585</f>
        <v>737.2</v>
      </c>
    </row>
    <row r="586" spans="1:6">
      <c r="A586" s="8">
        <v>7124426</v>
      </c>
      <c r="B586" s="5" t="s">
        <v>741</v>
      </c>
      <c r="C586" s="161">
        <v>1375</v>
      </c>
      <c r="D586" s="165">
        <f>+'Cover Sheet'!$B$33</f>
        <v>0.24</v>
      </c>
      <c r="E586" s="166">
        <v>0</v>
      </c>
      <c r="F586" s="162">
        <f>+C586*(1-D586)+E586</f>
        <v>1045</v>
      </c>
    </row>
    <row r="587" spans="1:6" s="286" customFormat="1" ht="12">
      <c r="A587" s="28"/>
      <c r="B587" s="2" t="s">
        <v>857</v>
      </c>
      <c r="C587" s="282"/>
      <c r="D587" s="283"/>
      <c r="E587" s="284"/>
      <c r="F587" s="285"/>
    </row>
    <row r="588" spans="1:6" s="286" customFormat="1" ht="12">
      <c r="A588" s="28"/>
      <c r="B588" s="2" t="s">
        <v>740</v>
      </c>
      <c r="C588" s="282"/>
      <c r="D588" s="283"/>
      <c r="E588" s="284"/>
      <c r="F588" s="285"/>
    </row>
    <row r="589" spans="1:6">
      <c r="A589" s="8">
        <v>6731409</v>
      </c>
      <c r="B589" s="5" t="s">
        <v>294</v>
      </c>
      <c r="C589" s="161">
        <v>1050</v>
      </c>
      <c r="D589" s="165">
        <f>+'Cover Sheet'!$B$33</f>
        <v>0.24</v>
      </c>
      <c r="E589" s="166">
        <v>0</v>
      </c>
      <c r="F589" s="162">
        <f>+C589*(1-D589)+E589</f>
        <v>798</v>
      </c>
    </row>
    <row r="590" spans="1:6">
      <c r="A590" s="8">
        <v>6732305</v>
      </c>
      <c r="B590" s="5" t="s">
        <v>301</v>
      </c>
      <c r="C590" s="161">
        <v>1425</v>
      </c>
      <c r="D590" s="165">
        <f>+'Cover Sheet'!$B$33</f>
        <v>0.24</v>
      </c>
      <c r="E590" s="166">
        <v>0</v>
      </c>
      <c r="F590" s="162">
        <f>+C590*(1-D590)+E590</f>
        <v>1083</v>
      </c>
    </row>
    <row r="591" spans="1:6">
      <c r="B591" s="2" t="s">
        <v>303</v>
      </c>
    </row>
    <row r="592" spans="1:6">
      <c r="A592" s="8">
        <v>6731412</v>
      </c>
      <c r="B592" s="5" t="s">
        <v>304</v>
      </c>
      <c r="C592" s="161">
        <v>1145</v>
      </c>
      <c r="D592" s="165">
        <f>+'Cover Sheet'!$B$33</f>
        <v>0.24</v>
      </c>
      <c r="E592" s="166">
        <v>0</v>
      </c>
      <c r="F592" s="162">
        <f>+C592*(1-D592)+E592</f>
        <v>870.2</v>
      </c>
    </row>
    <row r="593" spans="1:6">
      <c r="A593" s="8">
        <v>6726344</v>
      </c>
      <c r="B593" s="5" t="s">
        <v>305</v>
      </c>
      <c r="C593" s="161">
        <v>1535</v>
      </c>
      <c r="D593" s="165">
        <f>+'Cover Sheet'!$B$33</f>
        <v>0.24</v>
      </c>
      <c r="E593" s="166">
        <v>0</v>
      </c>
      <c r="F593" s="162">
        <f>+C593*(1-D593)+E593</f>
        <v>1166.5999999999999</v>
      </c>
    </row>
    <row r="594" spans="1:6">
      <c r="B594" s="2" t="s">
        <v>303</v>
      </c>
    </row>
    <row r="595" spans="1:6">
      <c r="A595" s="8">
        <v>7125917</v>
      </c>
      <c r="B595" s="5" t="s">
        <v>306</v>
      </c>
      <c r="C595" s="161">
        <v>1610</v>
      </c>
      <c r="D595" s="165">
        <f>+'Cover Sheet'!$B$33</f>
        <v>0.24</v>
      </c>
      <c r="E595" s="166">
        <v>0</v>
      </c>
      <c r="F595" s="162">
        <f>+C595*(1-D595)+E595</f>
        <v>1223.5999999999999</v>
      </c>
    </row>
    <row r="596" spans="1:6">
      <c r="B596" s="2" t="s">
        <v>303</v>
      </c>
    </row>
    <row r="597" spans="1:6">
      <c r="A597" s="8">
        <v>6726328</v>
      </c>
      <c r="B597" s="5" t="s">
        <v>313</v>
      </c>
      <c r="C597" s="161">
        <v>1710</v>
      </c>
      <c r="D597" s="165">
        <f>+'Cover Sheet'!$B$33</f>
        <v>0.24</v>
      </c>
      <c r="E597" s="166">
        <v>0</v>
      </c>
      <c r="F597" s="162">
        <f>+C597*(1-D597)+E597</f>
        <v>1299.5999999999999</v>
      </c>
    </row>
    <row r="598" spans="1:6">
      <c r="B598" s="2" t="s">
        <v>303</v>
      </c>
    </row>
    <row r="599" spans="1:6">
      <c r="A599" s="8">
        <v>7173162</v>
      </c>
      <c r="B599" s="5" t="s">
        <v>314</v>
      </c>
      <c r="C599" s="161">
        <v>1905</v>
      </c>
      <c r="D599" s="165">
        <f>+'Cover Sheet'!$B$33</f>
        <v>0.24</v>
      </c>
      <c r="E599" s="166">
        <v>0</v>
      </c>
      <c r="F599" s="162">
        <f t="shared" ref="F599:F609" si="10">+C599*(1-D599)+E599</f>
        <v>1447.8</v>
      </c>
    </row>
    <row r="600" spans="1:6">
      <c r="A600" s="8">
        <v>7173161</v>
      </c>
      <c r="B600" s="5" t="s">
        <v>317</v>
      </c>
      <c r="C600" s="161">
        <v>2040</v>
      </c>
      <c r="D600" s="165">
        <f>+'Cover Sheet'!$B$33</f>
        <v>0.24</v>
      </c>
      <c r="E600" s="166">
        <v>0</v>
      </c>
      <c r="F600" s="162">
        <f t="shared" si="10"/>
        <v>1550.4</v>
      </c>
    </row>
    <row r="601" spans="1:6">
      <c r="A601" s="8">
        <v>6706483</v>
      </c>
      <c r="B601" s="5" t="s">
        <v>309</v>
      </c>
      <c r="C601" s="161">
        <v>1185</v>
      </c>
      <c r="D601" s="165">
        <f>+'Cover Sheet'!$B$33</f>
        <v>0.24</v>
      </c>
      <c r="E601" s="166">
        <v>0</v>
      </c>
      <c r="F601" s="162">
        <f t="shared" si="10"/>
        <v>900.6</v>
      </c>
    </row>
    <row r="602" spans="1:6">
      <c r="A602" s="8">
        <v>6731418</v>
      </c>
      <c r="B602" s="5" t="s">
        <v>1030</v>
      </c>
      <c r="C602" s="161">
        <v>980</v>
      </c>
      <c r="D602" s="165">
        <f>+'Cover Sheet'!$B$33</f>
        <v>0.24</v>
      </c>
      <c r="E602" s="166">
        <v>0</v>
      </c>
      <c r="F602" s="162">
        <f t="shared" si="10"/>
        <v>744.8</v>
      </c>
    </row>
    <row r="603" spans="1:6">
      <c r="A603" s="8">
        <v>6731421</v>
      </c>
      <c r="B603" s="5" t="s">
        <v>297</v>
      </c>
      <c r="C603" s="161">
        <v>1065</v>
      </c>
      <c r="D603" s="165">
        <f>+'Cover Sheet'!$B$33</f>
        <v>0.24</v>
      </c>
      <c r="E603" s="166">
        <v>0</v>
      </c>
      <c r="F603" s="162">
        <f t="shared" si="10"/>
        <v>809.4</v>
      </c>
    </row>
    <row r="604" spans="1:6">
      <c r="A604" s="8">
        <v>6731424</v>
      </c>
      <c r="B604" s="5" t="s">
        <v>310</v>
      </c>
      <c r="C604" s="161">
        <v>1160</v>
      </c>
      <c r="D604" s="165">
        <f>+'Cover Sheet'!$B$33</f>
        <v>0.24</v>
      </c>
      <c r="E604" s="166">
        <v>0</v>
      </c>
      <c r="F604" s="162">
        <f t="shared" si="10"/>
        <v>881.6</v>
      </c>
    </row>
    <row r="605" spans="1:6">
      <c r="A605" s="8">
        <v>7184103</v>
      </c>
      <c r="B605" s="5" t="s">
        <v>1032</v>
      </c>
      <c r="C605" s="161">
        <v>1120</v>
      </c>
      <c r="D605" s="165">
        <f>+'Cover Sheet'!$B$33</f>
        <v>0.24</v>
      </c>
      <c r="E605" s="166">
        <v>0</v>
      </c>
      <c r="F605" s="162">
        <f t="shared" si="10"/>
        <v>851.2</v>
      </c>
    </row>
    <row r="606" spans="1:6">
      <c r="A606" s="8">
        <v>7184105</v>
      </c>
      <c r="B606" s="5" t="s">
        <v>292</v>
      </c>
      <c r="C606" s="161">
        <v>1185</v>
      </c>
      <c r="D606" s="165">
        <f>+'Cover Sheet'!$B$33</f>
        <v>0.24</v>
      </c>
      <c r="E606" s="166">
        <v>0</v>
      </c>
      <c r="F606" s="162">
        <f t="shared" si="10"/>
        <v>900.6</v>
      </c>
    </row>
    <row r="607" spans="1:6">
      <c r="A607" s="8">
        <v>7184110</v>
      </c>
      <c r="B607" s="5" t="s">
        <v>298</v>
      </c>
      <c r="C607" s="161">
        <v>1300</v>
      </c>
      <c r="D607" s="165">
        <f>+'Cover Sheet'!$B$33</f>
        <v>0.24</v>
      </c>
      <c r="E607" s="166">
        <v>0</v>
      </c>
      <c r="F607" s="162">
        <f t="shared" si="10"/>
        <v>988</v>
      </c>
    </row>
    <row r="608" spans="1:6">
      <c r="A608" s="8">
        <v>7184098</v>
      </c>
      <c r="B608" s="5" t="s">
        <v>299</v>
      </c>
      <c r="C608" s="161">
        <v>1385</v>
      </c>
      <c r="D608" s="165">
        <f>+'Cover Sheet'!$B$33</f>
        <v>0.24</v>
      </c>
      <c r="E608" s="166">
        <v>0</v>
      </c>
      <c r="F608" s="162">
        <f t="shared" si="10"/>
        <v>1052.5999999999999</v>
      </c>
    </row>
    <row r="609" spans="1:6">
      <c r="A609" s="8">
        <v>6727787</v>
      </c>
      <c r="B609" s="5" t="s">
        <v>315</v>
      </c>
      <c r="C609" s="161">
        <v>1805</v>
      </c>
      <c r="D609" s="165">
        <f>+'Cover Sheet'!$B$33</f>
        <v>0.24</v>
      </c>
      <c r="E609" s="166">
        <v>0</v>
      </c>
      <c r="F609" s="162">
        <f t="shared" si="10"/>
        <v>1371.8</v>
      </c>
    </row>
    <row r="610" spans="1:6" s="260" customFormat="1">
      <c r="A610" s="263"/>
      <c r="B610" s="5"/>
      <c r="C610" s="267"/>
      <c r="D610" s="269"/>
      <c r="E610" s="270"/>
      <c r="F610" s="268"/>
    </row>
    <row r="611" spans="1:6" ht="15.75">
      <c r="A611" s="82" t="s">
        <v>279</v>
      </c>
      <c r="B611" s="81" t="s">
        <v>280</v>
      </c>
    </row>
    <row r="612" spans="1:6" ht="15.75">
      <c r="A612" s="83" t="s">
        <v>281</v>
      </c>
      <c r="B612" s="81" t="s">
        <v>282</v>
      </c>
    </row>
    <row r="613" spans="1:6">
      <c r="A613" s="8" t="s">
        <v>316</v>
      </c>
    </row>
    <row r="614" spans="1:6">
      <c r="A614" s="8">
        <v>6726344</v>
      </c>
      <c r="B614" s="5" t="s">
        <v>305</v>
      </c>
      <c r="C614" s="161">
        <v>1535</v>
      </c>
      <c r="D614" s="165">
        <f>+'Cover Sheet'!$B$33</f>
        <v>0.24</v>
      </c>
      <c r="E614" s="166">
        <v>0</v>
      </c>
      <c r="F614" s="162">
        <f>+C614*(1-D614)+E614</f>
        <v>1166.5999999999999</v>
      </c>
    </row>
    <row r="615" spans="1:6">
      <c r="B615" s="2" t="s">
        <v>303</v>
      </c>
    </row>
    <row r="616" spans="1:6">
      <c r="A616" s="8">
        <v>7125917</v>
      </c>
      <c r="B616" s="5" t="s">
        <v>306</v>
      </c>
      <c r="C616" s="161">
        <v>1610</v>
      </c>
      <c r="D616" s="165">
        <f>+'Cover Sheet'!$B$33</f>
        <v>0.24</v>
      </c>
      <c r="E616" s="166">
        <v>0</v>
      </c>
      <c r="F616" s="162">
        <f>+C616*(1-D616)+E616</f>
        <v>1223.5999999999999</v>
      </c>
    </row>
    <row r="617" spans="1:6">
      <c r="B617" s="2" t="s">
        <v>303</v>
      </c>
    </row>
    <row r="618" spans="1:6">
      <c r="A618" s="8">
        <v>6726328</v>
      </c>
      <c r="B618" s="5" t="s">
        <v>313</v>
      </c>
      <c r="C618" s="161">
        <v>1710</v>
      </c>
      <c r="D618" s="165">
        <f>+'Cover Sheet'!$B$33</f>
        <v>0.24</v>
      </c>
      <c r="E618" s="166">
        <v>0</v>
      </c>
      <c r="F618" s="162">
        <f>+C618*(1-D618)+E618</f>
        <v>1299.5999999999999</v>
      </c>
    </row>
    <row r="619" spans="1:6">
      <c r="B619" s="2" t="s">
        <v>303</v>
      </c>
    </row>
    <row r="620" spans="1:6">
      <c r="A620" s="8">
        <v>7173162</v>
      </c>
      <c r="B620" s="5" t="s">
        <v>314</v>
      </c>
      <c r="C620" s="161">
        <v>1905</v>
      </c>
      <c r="D620" s="165">
        <f>+'Cover Sheet'!$B$33</f>
        <v>0.24</v>
      </c>
      <c r="E620" s="166">
        <v>0</v>
      </c>
      <c r="F620" s="162">
        <f>+C620*(1-D620)+E620</f>
        <v>1447.8</v>
      </c>
    </row>
    <row r="621" spans="1:6">
      <c r="A621" s="8">
        <v>7173161</v>
      </c>
      <c r="B621" s="5" t="s">
        <v>317</v>
      </c>
      <c r="C621" s="161">
        <v>2040</v>
      </c>
      <c r="D621" s="165">
        <f>+'Cover Sheet'!$B$33</f>
        <v>0.24</v>
      </c>
      <c r="E621" s="166">
        <v>0</v>
      </c>
      <c r="F621" s="162">
        <f>+C621*(1-D621)+E621</f>
        <v>1550.4</v>
      </c>
    </row>
    <row r="622" spans="1:6">
      <c r="A622" s="8">
        <v>7184110</v>
      </c>
      <c r="B622" s="5" t="s">
        <v>298</v>
      </c>
      <c r="C622" s="161">
        <v>1300</v>
      </c>
      <c r="D622" s="165">
        <f>+'Cover Sheet'!$B$33</f>
        <v>0.24</v>
      </c>
      <c r="E622" s="166">
        <v>0</v>
      </c>
      <c r="F622" s="162">
        <f>+C622*(1-D622)+E622</f>
        <v>988</v>
      </c>
    </row>
    <row r="623" spans="1:6">
      <c r="A623" s="8">
        <v>7184098</v>
      </c>
      <c r="B623" s="5" t="s">
        <v>299</v>
      </c>
      <c r="C623" s="161">
        <v>1385</v>
      </c>
      <c r="D623" s="165">
        <f>+'Cover Sheet'!$B$33</f>
        <v>0.24</v>
      </c>
      <c r="E623" s="166">
        <v>0</v>
      </c>
      <c r="F623" s="162">
        <f>+C623*(1-D623)+E623</f>
        <v>1052.5999999999999</v>
      </c>
    </row>
    <row r="624" spans="1:6">
      <c r="A624" s="8">
        <v>6727787</v>
      </c>
      <c r="B624" s="5" t="s">
        <v>315</v>
      </c>
      <c r="C624" s="161">
        <v>1805</v>
      </c>
      <c r="D624" s="165">
        <f>+'Cover Sheet'!$B$33</f>
        <v>0.24</v>
      </c>
      <c r="E624" s="166">
        <v>0</v>
      </c>
      <c r="F624" s="162">
        <f>+C624*(1-D624)+E624</f>
        <v>1371.8</v>
      </c>
    </row>
    <row r="625" spans="1:6">
      <c r="A625" s="18"/>
    </row>
    <row r="626" spans="1:6">
      <c r="A626" s="8" t="s">
        <v>318</v>
      </c>
    </row>
    <row r="627" spans="1:6">
      <c r="A627" s="8">
        <v>6731409</v>
      </c>
      <c r="B627" s="5" t="s">
        <v>294</v>
      </c>
      <c r="C627" s="161">
        <v>1050</v>
      </c>
      <c r="D627" s="165">
        <f>+'Cover Sheet'!$B$33</f>
        <v>0.24</v>
      </c>
      <c r="E627" s="166">
        <v>0</v>
      </c>
      <c r="F627" s="162">
        <f>+C627*(1-D627)+E627</f>
        <v>798</v>
      </c>
    </row>
    <row r="628" spans="1:6">
      <c r="A628" s="8">
        <v>6732305</v>
      </c>
      <c r="B628" s="5" t="s">
        <v>301</v>
      </c>
      <c r="C628" s="161">
        <v>1425</v>
      </c>
      <c r="D628" s="165">
        <f>+'Cover Sheet'!$B$33</f>
        <v>0.24</v>
      </c>
      <c r="E628" s="166">
        <v>0</v>
      </c>
      <c r="F628" s="162">
        <f>+C628*(1-D628)+E628</f>
        <v>1083</v>
      </c>
    </row>
    <row r="629" spans="1:6">
      <c r="B629" s="2" t="s">
        <v>303</v>
      </c>
    </row>
    <row r="630" spans="1:6">
      <c r="A630" s="8">
        <v>6731412</v>
      </c>
      <c r="B630" s="5" t="s">
        <v>304</v>
      </c>
      <c r="C630" s="161">
        <v>1145</v>
      </c>
      <c r="D630" s="165">
        <f>+'Cover Sheet'!$B$33</f>
        <v>0.24</v>
      </c>
      <c r="E630" s="166">
        <v>0</v>
      </c>
      <c r="F630" s="162">
        <f>+C630*(1-D630)+E630</f>
        <v>870.2</v>
      </c>
    </row>
    <row r="631" spans="1:6">
      <c r="A631" s="8">
        <v>6726344</v>
      </c>
      <c r="B631" s="5" t="s">
        <v>305</v>
      </c>
      <c r="C631" s="161">
        <v>1535</v>
      </c>
      <c r="D631" s="165">
        <f>+'Cover Sheet'!$B$33</f>
        <v>0.24</v>
      </c>
      <c r="E631" s="166">
        <v>0</v>
      </c>
      <c r="F631" s="162">
        <f>+C631*(1-D631)+E631</f>
        <v>1166.5999999999999</v>
      </c>
    </row>
    <row r="632" spans="1:6">
      <c r="B632" s="2" t="s">
        <v>303</v>
      </c>
    </row>
    <row r="633" spans="1:6">
      <c r="A633" s="8">
        <v>7125917</v>
      </c>
      <c r="B633" s="5" t="s">
        <v>306</v>
      </c>
      <c r="C633" s="161">
        <v>1610</v>
      </c>
      <c r="D633" s="165">
        <f>+'Cover Sheet'!$B$33</f>
        <v>0.24</v>
      </c>
      <c r="E633" s="166">
        <v>0</v>
      </c>
      <c r="F633" s="162">
        <f>+C633*(1-D633)+E633</f>
        <v>1223.5999999999999</v>
      </c>
    </row>
    <row r="634" spans="1:6">
      <c r="B634" s="2" t="s">
        <v>303</v>
      </c>
    </row>
    <row r="635" spans="1:6">
      <c r="A635" s="8">
        <v>6726328</v>
      </c>
      <c r="B635" s="5" t="s">
        <v>313</v>
      </c>
      <c r="C635" s="161">
        <v>1710</v>
      </c>
      <c r="D635" s="165">
        <f>+'Cover Sheet'!$B$33</f>
        <v>0.24</v>
      </c>
      <c r="E635" s="166">
        <v>0</v>
      </c>
      <c r="F635" s="162">
        <f>+C635*(1-D635)+E635</f>
        <v>1299.5999999999999</v>
      </c>
    </row>
    <row r="636" spans="1:6">
      <c r="B636" s="2" t="s">
        <v>303</v>
      </c>
    </row>
    <row r="637" spans="1:6">
      <c r="A637" s="8">
        <v>7173162</v>
      </c>
      <c r="B637" s="5" t="s">
        <v>314</v>
      </c>
      <c r="C637" s="161">
        <v>1905</v>
      </c>
      <c r="D637" s="165">
        <f>+'Cover Sheet'!$B$33</f>
        <v>0.24</v>
      </c>
      <c r="E637" s="166">
        <v>0</v>
      </c>
      <c r="F637" s="162">
        <f t="shared" ref="F637:F645" si="11">+C637*(1-D637)+E637</f>
        <v>1447.8</v>
      </c>
    </row>
    <row r="638" spans="1:6">
      <c r="A638" s="8">
        <v>7173161</v>
      </c>
      <c r="B638" s="5" t="s">
        <v>317</v>
      </c>
      <c r="C638" s="161">
        <v>2040</v>
      </c>
      <c r="D638" s="165">
        <f>+'Cover Sheet'!$B$33</f>
        <v>0.24</v>
      </c>
      <c r="E638" s="166">
        <v>0</v>
      </c>
      <c r="F638" s="162">
        <f>+C638*(1-D638)+E638</f>
        <v>1550.4</v>
      </c>
    </row>
    <row r="639" spans="1:6">
      <c r="A639" s="8">
        <v>6706483</v>
      </c>
      <c r="B639" s="5" t="s">
        <v>309</v>
      </c>
      <c r="C639" s="161">
        <v>1185</v>
      </c>
      <c r="D639" s="165">
        <f>+'Cover Sheet'!$B$33</f>
        <v>0.24</v>
      </c>
      <c r="E639" s="166">
        <v>0</v>
      </c>
      <c r="F639" s="162">
        <f t="shared" si="11"/>
        <v>900.6</v>
      </c>
    </row>
    <row r="640" spans="1:6">
      <c r="A640" s="8">
        <v>6731421</v>
      </c>
      <c r="B640" s="5" t="s">
        <v>297</v>
      </c>
      <c r="C640" s="161">
        <v>1065</v>
      </c>
      <c r="D640" s="165">
        <f>+'Cover Sheet'!$B$33</f>
        <v>0.24</v>
      </c>
      <c r="E640" s="166">
        <v>0</v>
      </c>
      <c r="F640" s="162">
        <f t="shared" si="11"/>
        <v>809.4</v>
      </c>
    </row>
    <row r="641" spans="1:6">
      <c r="A641" s="8">
        <v>6731424</v>
      </c>
      <c r="B641" s="5" t="s">
        <v>310</v>
      </c>
      <c r="C641" s="161">
        <v>1160</v>
      </c>
      <c r="D641" s="165">
        <f>+'Cover Sheet'!$B$33</f>
        <v>0.24</v>
      </c>
      <c r="E641" s="166">
        <v>0</v>
      </c>
      <c r="F641" s="162">
        <f t="shared" si="11"/>
        <v>881.6</v>
      </c>
    </row>
    <row r="642" spans="1:6">
      <c r="A642" s="8">
        <v>7184105</v>
      </c>
      <c r="B642" s="5" t="s">
        <v>292</v>
      </c>
      <c r="C642" s="161">
        <v>1185</v>
      </c>
      <c r="D642" s="165">
        <f>+'Cover Sheet'!$B$33</f>
        <v>0.24</v>
      </c>
      <c r="E642" s="166">
        <v>0</v>
      </c>
      <c r="F642" s="162">
        <f t="shared" si="11"/>
        <v>900.6</v>
      </c>
    </row>
    <row r="643" spans="1:6">
      <c r="A643" s="8">
        <v>7184110</v>
      </c>
      <c r="B643" s="5" t="s">
        <v>298</v>
      </c>
      <c r="C643" s="161">
        <v>1300</v>
      </c>
      <c r="D643" s="165">
        <f>+'Cover Sheet'!$B$33</f>
        <v>0.24</v>
      </c>
      <c r="E643" s="166">
        <v>0</v>
      </c>
      <c r="F643" s="162">
        <f t="shared" si="11"/>
        <v>988</v>
      </c>
    </row>
    <row r="644" spans="1:6">
      <c r="A644" s="8">
        <v>7184098</v>
      </c>
      <c r="B644" s="5" t="s">
        <v>299</v>
      </c>
      <c r="C644" s="161">
        <v>1385</v>
      </c>
      <c r="D644" s="165">
        <f>+'Cover Sheet'!$B$33</f>
        <v>0.24</v>
      </c>
      <c r="E644" s="166">
        <v>0</v>
      </c>
      <c r="F644" s="162">
        <f t="shared" si="11"/>
        <v>1052.5999999999999</v>
      </c>
    </row>
    <row r="645" spans="1:6">
      <c r="A645" s="8">
        <v>6727787</v>
      </c>
      <c r="B645" s="5" t="s">
        <v>315</v>
      </c>
      <c r="C645" s="161">
        <v>1805</v>
      </c>
      <c r="D645" s="165">
        <f>+'Cover Sheet'!$B$33</f>
        <v>0.24</v>
      </c>
      <c r="E645" s="166">
        <v>0</v>
      </c>
      <c r="F645" s="162">
        <f t="shared" si="11"/>
        <v>1371.8</v>
      </c>
    </row>
    <row r="646" spans="1:6">
      <c r="A646" s="8"/>
    </row>
    <row r="647" spans="1:6" ht="15.75">
      <c r="A647" s="82" t="s">
        <v>279</v>
      </c>
      <c r="B647" s="81" t="s">
        <v>280</v>
      </c>
    </row>
    <row r="648" spans="1:6" ht="15.75">
      <c r="A648" s="83" t="s">
        <v>281</v>
      </c>
      <c r="B648" s="81" t="s">
        <v>282</v>
      </c>
    </row>
    <row r="649" spans="1:6">
      <c r="A649" s="28"/>
    </row>
    <row r="650" spans="1:6" s="260" customFormat="1">
      <c r="A650" s="28"/>
      <c r="C650" s="271"/>
      <c r="D650" s="269"/>
      <c r="E650" s="270"/>
      <c r="F650" s="270"/>
    </row>
    <row r="651" spans="1:6" s="260" customFormat="1">
      <c r="A651" s="28"/>
      <c r="C651" s="271"/>
      <c r="D651" s="269"/>
      <c r="E651" s="270"/>
      <c r="F651" s="270"/>
    </row>
    <row r="652" spans="1:6" s="260" customFormat="1">
      <c r="A652" s="28"/>
      <c r="C652" s="271"/>
      <c r="D652" s="269"/>
      <c r="E652" s="270"/>
      <c r="F652" s="270"/>
    </row>
    <row r="653" spans="1:6" s="260" customFormat="1">
      <c r="A653" s="28"/>
      <c r="C653" s="271"/>
      <c r="D653" s="269"/>
      <c r="E653" s="270"/>
      <c r="F653" s="270"/>
    </row>
    <row r="654" spans="1:6">
      <c r="A654" s="8" t="s">
        <v>990</v>
      </c>
    </row>
    <row r="655" spans="1:6">
      <c r="A655" s="8">
        <v>6737399</v>
      </c>
      <c r="B655" s="5" t="s">
        <v>283</v>
      </c>
      <c r="C655" s="161">
        <v>880</v>
      </c>
      <c r="D655" s="165">
        <f>+'Cover Sheet'!$B$33</f>
        <v>0.24</v>
      </c>
      <c r="E655" s="166">
        <v>0</v>
      </c>
      <c r="F655" s="162">
        <f t="shared" ref="F655:F656" si="12">+C655*(1-D655)+E655</f>
        <v>668.8</v>
      </c>
    </row>
    <row r="656" spans="1:6">
      <c r="A656" s="8">
        <v>6731403</v>
      </c>
      <c r="B656" s="5" t="s">
        <v>284</v>
      </c>
      <c r="C656" s="161">
        <v>940</v>
      </c>
      <c r="D656" s="165">
        <f>+'Cover Sheet'!$B$33</f>
        <v>0.24</v>
      </c>
      <c r="E656" s="166">
        <v>0</v>
      </c>
      <c r="F656" s="162">
        <f t="shared" si="12"/>
        <v>714.4</v>
      </c>
    </row>
    <row r="657" spans="1:8" s="260" customFormat="1">
      <c r="A657" s="263">
        <v>6731406</v>
      </c>
      <c r="B657" s="5" t="s">
        <v>293</v>
      </c>
      <c r="C657" s="267">
        <v>970</v>
      </c>
      <c r="D657" s="269">
        <f>+'Cover Sheet'!$B$33</f>
        <v>0.24</v>
      </c>
      <c r="E657" s="270">
        <v>0</v>
      </c>
      <c r="F657" s="268">
        <f t="shared" ref="F657" si="13">+C657*(1-D657)+E657</f>
        <v>737.2</v>
      </c>
      <c r="H657" s="260" t="s">
        <v>43</v>
      </c>
    </row>
    <row r="658" spans="1:8">
      <c r="A658" s="8">
        <v>6558681</v>
      </c>
      <c r="B658" s="5" t="s">
        <v>285</v>
      </c>
      <c r="C658" s="161">
        <v>820</v>
      </c>
      <c r="D658" s="165">
        <f>+'Cover Sheet'!$B$33</f>
        <v>0.24</v>
      </c>
      <c r="E658" s="166">
        <v>0</v>
      </c>
      <c r="F658" s="162">
        <f>+C658*(1-D658)+E658</f>
        <v>623.20000000000005</v>
      </c>
    </row>
    <row r="659" spans="1:8">
      <c r="A659" s="8">
        <v>7101903</v>
      </c>
      <c r="B659" s="5" t="s">
        <v>289</v>
      </c>
      <c r="C659" s="161">
        <v>950</v>
      </c>
      <c r="D659" s="165">
        <f>+'Cover Sheet'!$B$33</f>
        <v>0.24</v>
      </c>
      <c r="E659" s="166">
        <v>0</v>
      </c>
      <c r="F659" s="162">
        <f t="shared" ref="F659" si="14">+C659*(1-D659)+E659</f>
        <v>722</v>
      </c>
      <c r="H659" t="s">
        <v>43</v>
      </c>
    </row>
    <row r="660" spans="1:8">
      <c r="A660" s="8">
        <v>6731415</v>
      </c>
      <c r="B660" s="5" t="s">
        <v>290</v>
      </c>
      <c r="C660" s="161">
        <v>870</v>
      </c>
      <c r="D660" s="165">
        <f>+'Cover Sheet'!$B$33</f>
        <v>0.24</v>
      </c>
      <c r="E660" s="166">
        <v>0</v>
      </c>
      <c r="F660" s="162">
        <f>+C660*(1-D660)+E660</f>
        <v>661.2</v>
      </c>
      <c r="H660" t="s">
        <v>43</v>
      </c>
    </row>
    <row r="661" spans="1:8">
      <c r="B661" s="2" t="s">
        <v>320</v>
      </c>
    </row>
    <row r="662" spans="1:8" s="260" customFormat="1">
      <c r="A662" s="263">
        <v>6731418</v>
      </c>
      <c r="B662" s="5" t="s">
        <v>296</v>
      </c>
      <c r="C662" s="267">
        <v>980</v>
      </c>
      <c r="D662" s="269">
        <f>+'Cover Sheet'!$B$33</f>
        <v>0.24</v>
      </c>
      <c r="E662" s="270">
        <v>0</v>
      </c>
      <c r="F662" s="268">
        <f>+C662*(1-D662)+E662</f>
        <v>744.8</v>
      </c>
      <c r="H662" t="s">
        <v>43</v>
      </c>
    </row>
    <row r="663" spans="1:8">
      <c r="A663" s="8">
        <v>7184103</v>
      </c>
      <c r="B663" s="5" t="s">
        <v>291</v>
      </c>
      <c r="C663" s="161">
        <v>1120</v>
      </c>
      <c r="D663" s="165">
        <f>+'Cover Sheet'!$B$33</f>
        <v>0.24</v>
      </c>
      <c r="E663" s="166">
        <v>0</v>
      </c>
      <c r="F663" s="162">
        <f>+C663*(1-D663)+E663</f>
        <v>851.2</v>
      </c>
      <c r="H663" t="s">
        <v>43</v>
      </c>
    </row>
    <row r="664" spans="1:8">
      <c r="A664" s="8">
        <v>7184105</v>
      </c>
      <c r="B664" s="5" t="s">
        <v>292</v>
      </c>
      <c r="C664" s="161">
        <v>1185</v>
      </c>
      <c r="D664" s="165">
        <f>+'Cover Sheet'!$B$33</f>
        <v>0.24</v>
      </c>
      <c r="E664" s="166">
        <v>0</v>
      </c>
      <c r="F664" s="162">
        <f>+C664*(1-D664)+E664</f>
        <v>900.6</v>
      </c>
      <c r="H664" t="s">
        <v>43</v>
      </c>
    </row>
    <row r="665" spans="1:8">
      <c r="A665" s="8"/>
      <c r="B665" s="5"/>
      <c r="C665" s="161"/>
      <c r="F665" s="162"/>
    </row>
    <row r="666" spans="1:8">
      <c r="A666" s="8" t="s">
        <v>1318</v>
      </c>
    </row>
    <row r="667" spans="1:8">
      <c r="A667" s="8">
        <v>6731406</v>
      </c>
      <c r="B667" s="5" t="s">
        <v>293</v>
      </c>
      <c r="C667" s="161">
        <v>970</v>
      </c>
      <c r="D667" s="165">
        <f>+'Cover Sheet'!$B$33</f>
        <v>0.24</v>
      </c>
      <c r="E667" s="166">
        <v>0</v>
      </c>
      <c r="F667" s="162">
        <f>+C667*(1-D667)+E667</f>
        <v>737.2</v>
      </c>
    </row>
    <row r="668" spans="1:8">
      <c r="A668" s="8">
        <v>7124426</v>
      </c>
      <c r="B668" s="5" t="s">
        <v>741</v>
      </c>
      <c r="C668" s="161">
        <v>1375</v>
      </c>
      <c r="D668" s="165">
        <f>+'Cover Sheet'!$B$33</f>
        <v>0.24</v>
      </c>
      <c r="E668" s="166">
        <v>0</v>
      </c>
      <c r="F668" s="162">
        <f>+C668*(1-D668)+E668</f>
        <v>1045</v>
      </c>
    </row>
    <row r="669" spans="1:8">
      <c r="A669" s="8"/>
      <c r="B669" s="44" t="s">
        <v>857</v>
      </c>
      <c r="C669" s="161"/>
      <c r="F669" s="162"/>
    </row>
    <row r="670" spans="1:8">
      <c r="A670" s="8"/>
      <c r="B670" s="44" t="s">
        <v>740</v>
      </c>
      <c r="C670" s="161"/>
      <c r="F670" s="162"/>
    </row>
    <row r="671" spans="1:8">
      <c r="A671" s="8">
        <v>6731409</v>
      </c>
      <c r="B671" s="5" t="s">
        <v>294</v>
      </c>
      <c r="C671" s="161">
        <v>1050</v>
      </c>
      <c r="D671" s="165">
        <f>+'Cover Sheet'!$B$33</f>
        <v>0.24</v>
      </c>
      <c r="E671" s="166">
        <v>0</v>
      </c>
      <c r="F671" s="162">
        <f>+C671*(1-D671)+E671</f>
        <v>798</v>
      </c>
    </row>
    <row r="672" spans="1:8">
      <c r="B672" s="2" t="s">
        <v>319</v>
      </c>
    </row>
    <row r="673" spans="1:6">
      <c r="A673" s="8">
        <v>6732305</v>
      </c>
      <c r="B673" s="5" t="s">
        <v>301</v>
      </c>
      <c r="C673" s="161">
        <v>1425</v>
      </c>
      <c r="D673" s="165">
        <f>+'Cover Sheet'!$B$33</f>
        <v>0.24</v>
      </c>
      <c r="E673" s="166">
        <v>0</v>
      </c>
      <c r="F673" s="162">
        <f>+C673*(1-D673)+E673</f>
        <v>1083</v>
      </c>
    </row>
    <row r="674" spans="1:6">
      <c r="B674" s="2" t="s">
        <v>302</v>
      </c>
    </row>
    <row r="675" spans="1:6">
      <c r="B675" s="2" t="s">
        <v>303</v>
      </c>
    </row>
    <row r="676" spans="1:6">
      <c r="A676" s="8">
        <v>6706479</v>
      </c>
      <c r="B676" s="5" t="s">
        <v>295</v>
      </c>
      <c r="C676" s="161">
        <v>1020</v>
      </c>
      <c r="D676" s="165">
        <f>+'Cover Sheet'!$B$33</f>
        <v>0.24</v>
      </c>
      <c r="E676" s="166">
        <v>0</v>
      </c>
      <c r="F676" s="162">
        <f>+C676*(1-D676)+E676</f>
        <v>775.2</v>
      </c>
    </row>
    <row r="677" spans="1:6">
      <c r="A677" s="8">
        <v>6706483</v>
      </c>
      <c r="B677" s="5" t="s">
        <v>309</v>
      </c>
      <c r="C677" s="161">
        <v>1185</v>
      </c>
      <c r="D677" s="165">
        <f>+'Cover Sheet'!$B$33</f>
        <v>0.24</v>
      </c>
      <c r="E677" s="166">
        <v>0</v>
      </c>
      <c r="F677" s="162">
        <f>+C677*(1-D677)+E677</f>
        <v>900.6</v>
      </c>
    </row>
    <row r="678" spans="1:6">
      <c r="A678" s="8">
        <v>6731418</v>
      </c>
      <c r="B678" s="5" t="s">
        <v>296</v>
      </c>
      <c r="C678" s="161">
        <v>980</v>
      </c>
      <c r="D678" s="165">
        <f>+'Cover Sheet'!$B$33</f>
        <v>0.24</v>
      </c>
      <c r="E678" s="166">
        <v>0</v>
      </c>
      <c r="F678" s="162">
        <f>+C678*(1-D678)+E678</f>
        <v>744.8</v>
      </c>
    </row>
    <row r="679" spans="1:6">
      <c r="A679" s="8">
        <v>6731421</v>
      </c>
      <c r="B679" s="5" t="s">
        <v>297</v>
      </c>
      <c r="C679" s="161">
        <v>1065</v>
      </c>
      <c r="D679" s="165">
        <f>+'Cover Sheet'!$B$33</f>
        <v>0.24</v>
      </c>
      <c r="E679" s="166">
        <v>0</v>
      </c>
      <c r="F679" s="162">
        <f>+C679*(1-D679)+E679</f>
        <v>809.4</v>
      </c>
    </row>
    <row r="680" spans="1:6">
      <c r="B680" s="2" t="s">
        <v>320</v>
      </c>
    </row>
    <row r="681" spans="1:6">
      <c r="A681" s="8">
        <v>7184103</v>
      </c>
      <c r="B681" s="5" t="s">
        <v>291</v>
      </c>
      <c r="C681" s="161">
        <v>1120</v>
      </c>
      <c r="D681" s="165">
        <f>+'Cover Sheet'!$B$33</f>
        <v>0.24</v>
      </c>
      <c r="E681" s="166">
        <v>0</v>
      </c>
      <c r="F681" s="162">
        <f>+C681*(1-D681)+E681</f>
        <v>851.2</v>
      </c>
    </row>
    <row r="682" spans="1:6">
      <c r="A682" s="8">
        <v>7184105</v>
      </c>
      <c r="B682" s="5" t="s">
        <v>292</v>
      </c>
      <c r="C682" s="161">
        <v>1185</v>
      </c>
      <c r="D682" s="165">
        <f>+'Cover Sheet'!$B$33</f>
        <v>0.24</v>
      </c>
      <c r="E682" s="166">
        <v>0</v>
      </c>
      <c r="F682" s="162">
        <f>+C682*(1-D682)+E682</f>
        <v>900.6</v>
      </c>
    </row>
    <row r="683" spans="1:6">
      <c r="A683" s="8">
        <v>7184110</v>
      </c>
      <c r="B683" s="5" t="s">
        <v>298</v>
      </c>
      <c r="C683" s="161">
        <v>1300</v>
      </c>
      <c r="D683" s="165">
        <f>+'Cover Sheet'!$B$33</f>
        <v>0.24</v>
      </c>
      <c r="E683" s="166">
        <v>0</v>
      </c>
      <c r="F683" s="162">
        <f>+C683*(1-D683)+E683</f>
        <v>988</v>
      </c>
    </row>
    <row r="684" spans="1:6">
      <c r="A684" s="8">
        <v>7184098</v>
      </c>
      <c r="B684" s="5" t="s">
        <v>299</v>
      </c>
      <c r="C684" s="161">
        <v>1385</v>
      </c>
      <c r="D684" s="165">
        <f>+'Cover Sheet'!$B$33</f>
        <v>0.24</v>
      </c>
      <c r="E684" s="166">
        <v>0</v>
      </c>
      <c r="F684" s="162">
        <f>+C684*(1-D684)+E684</f>
        <v>1052.5999999999999</v>
      </c>
    </row>
    <row r="685" spans="1:6">
      <c r="A685" s="28"/>
    </row>
    <row r="686" spans="1:6" s="260" customFormat="1">
      <c r="A686" s="28"/>
      <c r="C686" s="271"/>
      <c r="D686" s="269"/>
      <c r="E686" s="270"/>
      <c r="F686" s="270"/>
    </row>
    <row r="687" spans="1:6" s="260" customFormat="1" ht="15.75">
      <c r="A687" s="82" t="s">
        <v>279</v>
      </c>
      <c r="B687" s="81" t="s">
        <v>280</v>
      </c>
      <c r="C687" s="271"/>
      <c r="D687" s="269"/>
      <c r="E687" s="270"/>
      <c r="F687" s="270"/>
    </row>
    <row r="688" spans="1:6" s="260" customFormat="1" ht="15.75">
      <c r="A688" s="83" t="s">
        <v>281</v>
      </c>
      <c r="B688" s="81" t="s">
        <v>282</v>
      </c>
      <c r="C688" s="271"/>
      <c r="D688" s="269"/>
      <c r="E688" s="270"/>
      <c r="F688" s="270"/>
    </row>
    <row r="689" spans="1:6" s="260" customFormat="1">
      <c r="A689" s="28"/>
      <c r="C689" s="271"/>
      <c r="D689" s="269"/>
      <c r="E689" s="270"/>
      <c r="F689" s="270"/>
    </row>
    <row r="690" spans="1:6" s="260" customFormat="1">
      <c r="A690" s="28"/>
      <c r="C690" s="271"/>
      <c r="D690" s="269"/>
      <c r="E690" s="270"/>
      <c r="F690" s="270"/>
    </row>
    <row r="691" spans="1:6" s="260" customFormat="1">
      <c r="A691" s="28"/>
      <c r="C691" s="271"/>
      <c r="D691" s="269"/>
      <c r="E691" s="270"/>
      <c r="F691" s="270"/>
    </row>
    <row r="692" spans="1:6" s="260" customFormat="1">
      <c r="A692" s="28"/>
      <c r="C692" s="271"/>
      <c r="D692" s="269"/>
      <c r="E692" s="270"/>
      <c r="F692" s="270"/>
    </row>
    <row r="693" spans="1:6" s="260" customFormat="1">
      <c r="A693" s="28"/>
      <c r="C693" s="271"/>
      <c r="D693" s="269"/>
      <c r="E693" s="270"/>
      <c r="F693" s="270"/>
    </row>
    <row r="694" spans="1:6">
      <c r="A694" s="8" t="s">
        <v>321</v>
      </c>
    </row>
    <row r="695" spans="1:6">
      <c r="A695" s="8">
        <v>6731409</v>
      </c>
      <c r="B695" s="5" t="s">
        <v>294</v>
      </c>
      <c r="C695" s="161">
        <v>1050</v>
      </c>
      <c r="D695" s="165">
        <f>+'Cover Sheet'!$B$33</f>
        <v>0.24</v>
      </c>
      <c r="E695" s="166">
        <v>0</v>
      </c>
      <c r="F695" s="162">
        <f>+C695*(1-D695)+E695</f>
        <v>798</v>
      </c>
    </row>
    <row r="696" spans="1:6">
      <c r="B696" s="2" t="s">
        <v>319</v>
      </c>
    </row>
    <row r="697" spans="1:6">
      <c r="A697" s="8">
        <v>6732305</v>
      </c>
      <c r="B697" s="5" t="s">
        <v>301</v>
      </c>
      <c r="C697" s="161">
        <v>1425</v>
      </c>
      <c r="D697" s="165">
        <f>+'Cover Sheet'!$B$33</f>
        <v>0.24</v>
      </c>
      <c r="E697" s="166">
        <v>0</v>
      </c>
      <c r="F697" s="162">
        <f>+C697*(1-D697)+E697</f>
        <v>1083</v>
      </c>
    </row>
    <row r="698" spans="1:6">
      <c r="B698" s="2" t="s">
        <v>303</v>
      </c>
    </row>
    <row r="699" spans="1:6">
      <c r="A699" s="8">
        <v>6731412</v>
      </c>
      <c r="B699" s="5" t="s">
        <v>304</v>
      </c>
      <c r="C699" s="161">
        <v>1145</v>
      </c>
      <c r="D699" s="165">
        <f>+'Cover Sheet'!$B$33</f>
        <v>0.24</v>
      </c>
      <c r="E699" s="166">
        <v>0</v>
      </c>
      <c r="F699" s="162">
        <f>+C699*(1-D699)+E699</f>
        <v>870.2</v>
      </c>
    </row>
    <row r="700" spans="1:6">
      <c r="A700" s="8">
        <v>6726344</v>
      </c>
      <c r="B700" s="5" t="s">
        <v>305</v>
      </c>
      <c r="C700" s="161">
        <v>1535</v>
      </c>
      <c r="D700" s="165">
        <f>+'Cover Sheet'!$B$33</f>
        <v>0.24</v>
      </c>
      <c r="E700" s="166">
        <v>0</v>
      </c>
      <c r="F700" s="162">
        <f>+C700*(1-D700)+E700</f>
        <v>1166.5999999999999</v>
      </c>
    </row>
    <row r="701" spans="1:6">
      <c r="B701" s="2" t="s">
        <v>303</v>
      </c>
    </row>
    <row r="702" spans="1:6">
      <c r="A702" s="8">
        <v>7125917</v>
      </c>
      <c r="B702" s="5" t="s">
        <v>306</v>
      </c>
      <c r="C702" s="161">
        <v>1610</v>
      </c>
      <c r="D702" s="165">
        <f>+'Cover Sheet'!$B$33</f>
        <v>0.24</v>
      </c>
      <c r="E702" s="166">
        <v>0</v>
      </c>
      <c r="F702" s="162">
        <f>+C702*(1-D702)+E702</f>
        <v>1223.5999999999999</v>
      </c>
    </row>
    <row r="703" spans="1:6">
      <c r="B703" s="2" t="s">
        <v>308</v>
      </c>
    </row>
    <row r="704" spans="1:6">
      <c r="A704" s="8">
        <v>6706483</v>
      </c>
      <c r="B704" s="5" t="s">
        <v>309</v>
      </c>
      <c r="C704" s="161">
        <v>1185</v>
      </c>
      <c r="D704" s="165">
        <f>+'Cover Sheet'!$B$33</f>
        <v>0.24</v>
      </c>
      <c r="E704" s="166">
        <v>0</v>
      </c>
      <c r="F704" s="162">
        <f>+C704*(1-D704)+E704</f>
        <v>900.6</v>
      </c>
    </row>
    <row r="705" spans="1:6">
      <c r="B705" s="2" t="s">
        <v>322</v>
      </c>
      <c r="C705" s="187" t="s">
        <v>43</v>
      </c>
    </row>
    <row r="706" spans="1:6">
      <c r="A706" s="8">
        <v>6731421</v>
      </c>
      <c r="B706" s="5" t="s">
        <v>297</v>
      </c>
      <c r="C706" s="161">
        <v>1065</v>
      </c>
      <c r="D706" s="165">
        <f>+'Cover Sheet'!$B$33</f>
        <v>0.24</v>
      </c>
      <c r="E706" s="166">
        <v>0</v>
      </c>
      <c r="F706" s="162">
        <f>+C706*(1-D706)+E706</f>
        <v>809.4</v>
      </c>
    </row>
    <row r="707" spans="1:6">
      <c r="B707" s="2" t="s">
        <v>320</v>
      </c>
    </row>
    <row r="708" spans="1:6">
      <c r="A708" s="8">
        <v>6731424</v>
      </c>
      <c r="B708" s="5" t="s">
        <v>310</v>
      </c>
      <c r="C708" s="161">
        <v>1160</v>
      </c>
      <c r="D708" s="165">
        <f>+'Cover Sheet'!$B$33</f>
        <v>0.24</v>
      </c>
      <c r="E708" s="166">
        <v>0</v>
      </c>
      <c r="F708" s="162">
        <f>+C708*(1-D708)+E708</f>
        <v>881.6</v>
      </c>
    </row>
    <row r="709" spans="1:6">
      <c r="A709" s="8">
        <v>7184105</v>
      </c>
      <c r="B709" s="5" t="s">
        <v>292</v>
      </c>
      <c r="C709" s="161">
        <v>1185</v>
      </c>
      <c r="D709" s="165">
        <f>+'Cover Sheet'!$B$33</f>
        <v>0.24</v>
      </c>
      <c r="E709" s="166">
        <v>0</v>
      </c>
      <c r="F709" s="162">
        <f>+C709*(1-D709)+E709</f>
        <v>900.6</v>
      </c>
    </row>
    <row r="710" spans="1:6">
      <c r="A710" s="8">
        <v>7184110</v>
      </c>
      <c r="B710" s="5" t="s">
        <v>298</v>
      </c>
      <c r="C710" s="161">
        <v>1300</v>
      </c>
      <c r="D710" s="165">
        <f>+'Cover Sheet'!$B$33</f>
        <v>0.24</v>
      </c>
      <c r="E710" s="166">
        <v>0</v>
      </c>
      <c r="F710" s="162">
        <f>+C710*(1-D710)+E710</f>
        <v>988</v>
      </c>
    </row>
    <row r="711" spans="1:6">
      <c r="A711" s="8">
        <v>7184098</v>
      </c>
      <c r="B711" s="5" t="s">
        <v>299</v>
      </c>
      <c r="C711" s="161">
        <v>1385</v>
      </c>
      <c r="D711" s="165">
        <f>+'Cover Sheet'!$B$33</f>
        <v>0.24</v>
      </c>
      <c r="E711" s="166">
        <v>0</v>
      </c>
      <c r="F711" s="162">
        <f>+C711*(1-D711)+E711</f>
        <v>1052.5999999999999</v>
      </c>
    </row>
    <row r="712" spans="1:6" ht="15.75">
      <c r="A712" s="24"/>
    </row>
    <row r="713" spans="1:6">
      <c r="A713" s="8" t="s">
        <v>1106</v>
      </c>
    </row>
    <row r="714" spans="1:6">
      <c r="A714" s="8">
        <v>6732305</v>
      </c>
      <c r="B714" s="5" t="s">
        <v>301</v>
      </c>
      <c r="C714" s="161">
        <v>1425</v>
      </c>
      <c r="D714" s="165">
        <f>+'Cover Sheet'!$B$33</f>
        <v>0.24</v>
      </c>
      <c r="E714" s="166">
        <v>0</v>
      </c>
      <c r="F714" s="162">
        <f>+C714*(1-D714)+E714</f>
        <v>1083</v>
      </c>
    </row>
    <row r="715" spans="1:6">
      <c r="B715" s="2" t="s">
        <v>303</v>
      </c>
    </row>
    <row r="716" spans="1:6">
      <c r="A716" s="8">
        <v>6726344</v>
      </c>
      <c r="B716" s="5" t="s">
        <v>305</v>
      </c>
      <c r="C716" s="161">
        <v>1535</v>
      </c>
      <c r="D716" s="165">
        <f>+'Cover Sheet'!$B$33</f>
        <v>0.24</v>
      </c>
      <c r="E716" s="166">
        <v>0</v>
      </c>
      <c r="F716" s="162">
        <f>+C716*(1-D716)+E716</f>
        <v>1166.5999999999999</v>
      </c>
    </row>
    <row r="717" spans="1:6">
      <c r="B717" s="2" t="s">
        <v>303</v>
      </c>
    </row>
    <row r="718" spans="1:6">
      <c r="A718" s="8">
        <v>7125917</v>
      </c>
      <c r="B718" s="5" t="s">
        <v>306</v>
      </c>
      <c r="C718" s="161">
        <v>1610</v>
      </c>
      <c r="D718" s="165">
        <f>+'Cover Sheet'!$B$33</f>
        <v>0.24</v>
      </c>
      <c r="E718" s="166">
        <v>0</v>
      </c>
      <c r="F718" s="162">
        <f>+C718*(1-D718)+E718</f>
        <v>1223.5999999999999</v>
      </c>
    </row>
    <row r="719" spans="1:6">
      <c r="B719" s="2" t="s">
        <v>308</v>
      </c>
    </row>
    <row r="720" spans="1:6">
      <c r="A720" s="8">
        <v>6726328</v>
      </c>
      <c r="B720" s="5" t="s">
        <v>313</v>
      </c>
      <c r="C720" s="161">
        <v>1710</v>
      </c>
      <c r="D720" s="165">
        <f>+'Cover Sheet'!$B$33</f>
        <v>0.24</v>
      </c>
      <c r="E720" s="166">
        <v>0</v>
      </c>
      <c r="F720" s="162">
        <f>+C720*(1-D720)+E720</f>
        <v>1299.5999999999999</v>
      </c>
    </row>
    <row r="721" spans="1:6">
      <c r="B721" s="2" t="s">
        <v>303</v>
      </c>
    </row>
    <row r="722" spans="1:6">
      <c r="A722" s="8">
        <v>7173162</v>
      </c>
      <c r="B722" s="5" t="s">
        <v>314</v>
      </c>
      <c r="C722" s="161">
        <v>1905</v>
      </c>
      <c r="D722" s="165">
        <f>+'Cover Sheet'!$B$33</f>
        <v>0.24</v>
      </c>
      <c r="E722" s="166">
        <v>0</v>
      </c>
      <c r="F722" s="162">
        <f>+C722*(1-D722)+E722</f>
        <v>1447.8</v>
      </c>
    </row>
    <row r="723" spans="1:6">
      <c r="A723" s="8">
        <v>7173161</v>
      </c>
      <c r="B723" s="5" t="s">
        <v>317</v>
      </c>
      <c r="C723" s="161">
        <v>2040</v>
      </c>
      <c r="D723" s="165">
        <f>+'Cover Sheet'!$B$33</f>
        <v>0.24</v>
      </c>
      <c r="E723" s="166">
        <v>0</v>
      </c>
      <c r="F723" s="162">
        <f>+C723*(1-D723)+E723</f>
        <v>1550.4</v>
      </c>
    </row>
    <row r="724" spans="1:6">
      <c r="A724" s="8">
        <v>6706483</v>
      </c>
      <c r="B724" s="5" t="s">
        <v>309</v>
      </c>
      <c r="C724" s="161">
        <v>1185</v>
      </c>
      <c r="D724" s="165">
        <f>+'Cover Sheet'!$B$33</f>
        <v>0.24</v>
      </c>
      <c r="E724" s="166">
        <v>0</v>
      </c>
      <c r="F724" s="162">
        <f>+C724*(1-D724)+E724</f>
        <v>900.6</v>
      </c>
    </row>
    <row r="725" spans="1:6">
      <c r="B725" s="2" t="s">
        <v>322</v>
      </c>
    </row>
    <row r="726" spans="1:6">
      <c r="A726" s="8">
        <v>7184110</v>
      </c>
      <c r="B726" s="5" t="s">
        <v>298</v>
      </c>
      <c r="C726" s="161">
        <v>1300</v>
      </c>
      <c r="D726" s="165">
        <f>+'Cover Sheet'!$B$33</f>
        <v>0.24</v>
      </c>
      <c r="E726" s="166">
        <v>0</v>
      </c>
      <c r="F726" s="162">
        <f>+C726*(1-D726)+E726</f>
        <v>988</v>
      </c>
    </row>
    <row r="727" spans="1:6">
      <c r="A727" s="8">
        <v>7184098</v>
      </c>
      <c r="B727" s="5" t="s">
        <v>299</v>
      </c>
      <c r="C727" s="161">
        <v>1385</v>
      </c>
      <c r="D727" s="165">
        <f>+'Cover Sheet'!$B$33</f>
        <v>0.24</v>
      </c>
      <c r="E727" s="166">
        <v>0</v>
      </c>
      <c r="F727" s="162">
        <f>+C727*(1-D727)+E727</f>
        <v>1052.5999999999999</v>
      </c>
    </row>
    <row r="728" spans="1:6">
      <c r="A728" s="8">
        <v>6727787</v>
      </c>
      <c r="B728" s="5" t="s">
        <v>315</v>
      </c>
      <c r="C728" s="161">
        <v>1805</v>
      </c>
      <c r="D728" s="165">
        <f>+'Cover Sheet'!$B$33</f>
        <v>0.24</v>
      </c>
      <c r="E728" s="166">
        <v>0</v>
      </c>
      <c r="F728" s="162">
        <f>+C728*(1-D728)+E728</f>
        <v>1371.8</v>
      </c>
    </row>
    <row r="729" spans="1:6" ht="15.75">
      <c r="A729" s="24"/>
    </row>
    <row r="730" spans="1:6" s="260" customFormat="1" ht="15.75">
      <c r="A730" s="82" t="s">
        <v>279</v>
      </c>
      <c r="B730" s="81" t="s">
        <v>280</v>
      </c>
      <c r="C730" s="271"/>
      <c r="D730" s="269"/>
      <c r="E730" s="270"/>
      <c r="F730" s="270"/>
    </row>
    <row r="731" spans="1:6" s="260" customFormat="1" ht="15.75">
      <c r="A731" s="83" t="s">
        <v>281</v>
      </c>
      <c r="B731" s="81" t="s">
        <v>282</v>
      </c>
      <c r="C731" s="271"/>
      <c r="D731" s="269"/>
      <c r="E731" s="270"/>
      <c r="F731" s="270"/>
    </row>
    <row r="732" spans="1:6" s="260" customFormat="1" ht="15.75">
      <c r="A732" s="273"/>
      <c r="C732" s="271"/>
      <c r="D732" s="269"/>
      <c r="E732" s="270"/>
      <c r="F732" s="270"/>
    </row>
    <row r="733" spans="1:6">
      <c r="A733" s="8" t="s">
        <v>323</v>
      </c>
    </row>
    <row r="734" spans="1:6">
      <c r="A734" s="8">
        <v>7125917</v>
      </c>
      <c r="B734" s="5" t="s">
        <v>306</v>
      </c>
      <c r="C734" s="161">
        <v>1610</v>
      </c>
      <c r="D734" s="165">
        <f>+'Cover Sheet'!$B$33</f>
        <v>0.24</v>
      </c>
      <c r="E734" s="166">
        <v>0</v>
      </c>
      <c r="F734" s="162">
        <f>+C734*(1-D734)+E734</f>
        <v>1223.5999999999999</v>
      </c>
    </row>
    <row r="735" spans="1:6">
      <c r="B735" s="2" t="s">
        <v>302</v>
      </c>
    </row>
    <row r="736" spans="1:6">
      <c r="B736" s="2" t="s">
        <v>303</v>
      </c>
    </row>
    <row r="737" spans="1:6">
      <c r="A737" s="8">
        <v>6726328</v>
      </c>
      <c r="B737" s="5" t="s">
        <v>313</v>
      </c>
      <c r="C737" s="161">
        <v>1710</v>
      </c>
      <c r="D737" s="165">
        <f>+'Cover Sheet'!$B$33</f>
        <v>0.24</v>
      </c>
      <c r="E737" s="166">
        <v>0</v>
      </c>
      <c r="F737" s="162">
        <f>+C737*(1-D737)+E737</f>
        <v>1299.5999999999999</v>
      </c>
    </row>
    <row r="738" spans="1:6">
      <c r="B738" s="2" t="s">
        <v>302</v>
      </c>
    </row>
    <row r="739" spans="1:6">
      <c r="B739" s="2" t="s">
        <v>303</v>
      </c>
    </row>
    <row r="740" spans="1:6">
      <c r="A740" s="8">
        <v>7173161</v>
      </c>
      <c r="B740" s="5" t="s">
        <v>317</v>
      </c>
      <c r="C740" s="161">
        <v>2040</v>
      </c>
      <c r="D740" s="165">
        <f>+'Cover Sheet'!$B$33</f>
        <v>0.24</v>
      </c>
      <c r="E740" s="166">
        <v>0</v>
      </c>
      <c r="F740" s="162">
        <f>+C740*(1-D740)+E740</f>
        <v>1550.4</v>
      </c>
    </row>
    <row r="741" spans="1:6">
      <c r="B741" s="2" t="s">
        <v>324</v>
      </c>
    </row>
    <row r="742" spans="1:6">
      <c r="A742" s="8">
        <v>7184098</v>
      </c>
      <c r="B742" s="5" t="s">
        <v>299</v>
      </c>
      <c r="C742" s="161">
        <v>1385</v>
      </c>
      <c r="D742" s="165">
        <f>+'Cover Sheet'!$B$33</f>
        <v>0.24</v>
      </c>
      <c r="E742" s="166">
        <v>0</v>
      </c>
      <c r="F742" s="162">
        <f>+C742*(1-D742)+E742</f>
        <v>1052.5999999999999</v>
      </c>
    </row>
    <row r="743" spans="1:6">
      <c r="A743" s="8">
        <v>6727787</v>
      </c>
      <c r="B743" s="5" t="s">
        <v>315</v>
      </c>
      <c r="C743" s="161">
        <v>1805</v>
      </c>
      <c r="D743" s="165">
        <f>+'Cover Sheet'!$B$33</f>
        <v>0.24</v>
      </c>
      <c r="E743" s="166">
        <v>0</v>
      </c>
      <c r="F743" s="162">
        <f>+C743*(1-D743)+E743</f>
        <v>1371.8</v>
      </c>
    </row>
    <row r="744" spans="1:6" ht="15.75">
      <c r="A744" s="24"/>
    </row>
    <row r="745" spans="1:6" ht="15" customHeight="1">
      <c r="A745" s="82" t="s">
        <v>279</v>
      </c>
      <c r="B745" s="81" t="s">
        <v>280</v>
      </c>
    </row>
    <row r="746" spans="1:6" ht="15.75">
      <c r="A746" s="83" t="s">
        <v>281</v>
      </c>
      <c r="B746" s="81" t="s">
        <v>282</v>
      </c>
    </row>
    <row r="747" spans="1:6" ht="15.75" thickBot="1"/>
    <row r="748" spans="1:6" ht="18.75">
      <c r="A748" s="127" t="s">
        <v>0</v>
      </c>
      <c r="B748" s="131" t="s">
        <v>325</v>
      </c>
      <c r="C748" s="412" t="s">
        <v>4</v>
      </c>
      <c r="D748" s="143" t="s">
        <v>734</v>
      </c>
      <c r="E748" s="145" t="s">
        <v>736</v>
      </c>
      <c r="F748" s="424" t="s">
        <v>733</v>
      </c>
    </row>
    <row r="749" spans="1:6" ht="15.75" thickBot="1">
      <c r="A749" s="129" t="s">
        <v>1</v>
      </c>
      <c r="B749" s="132" t="s">
        <v>3</v>
      </c>
      <c r="C749" s="413"/>
      <c r="D749" s="144" t="s">
        <v>735</v>
      </c>
      <c r="E749" s="146"/>
      <c r="F749" s="425"/>
    </row>
    <row r="757" spans="1:6" ht="6" customHeight="1"/>
    <row r="758" spans="1:6">
      <c r="A758" s="5" t="s">
        <v>1178</v>
      </c>
    </row>
    <row r="759" spans="1:6">
      <c r="A759" s="5" t="s">
        <v>1319</v>
      </c>
    </row>
    <row r="760" spans="1:6">
      <c r="A760" s="5" t="s">
        <v>1107</v>
      </c>
    </row>
    <row r="761" spans="1:6">
      <c r="A761" s="8">
        <v>6719129</v>
      </c>
      <c r="B761" s="5" t="s">
        <v>326</v>
      </c>
      <c r="C761" s="161">
        <v>10279</v>
      </c>
      <c r="D761" s="165">
        <f>+'Cover Sheet'!$B$33</f>
        <v>0.24</v>
      </c>
      <c r="E761" s="166">
        <v>0</v>
      </c>
      <c r="F761" s="162">
        <f>+C761*(1-D761)+E761</f>
        <v>7812.04</v>
      </c>
    </row>
    <row r="762" spans="1:6">
      <c r="A762"/>
      <c r="B762" s="2" t="s">
        <v>1292</v>
      </c>
    </row>
    <row r="763" spans="1:6">
      <c r="A763"/>
      <c r="B763" s="2" t="s">
        <v>327</v>
      </c>
    </row>
    <row r="764" spans="1:6" ht="24.75">
      <c r="A764" s="2"/>
      <c r="B764" s="85" t="s">
        <v>1291</v>
      </c>
    </row>
    <row r="765" spans="1:6" s="339" customFormat="1">
      <c r="A765" s="340"/>
      <c r="C765" s="337"/>
      <c r="D765" s="336"/>
      <c r="E765" s="345"/>
      <c r="F765" s="345"/>
    </row>
    <row r="766" spans="1:6" s="339" customFormat="1">
      <c r="A766" s="340"/>
      <c r="C766" s="337"/>
      <c r="D766" s="336"/>
      <c r="E766" s="345"/>
      <c r="F766" s="345"/>
    </row>
    <row r="767" spans="1:6">
      <c r="A767" s="5" t="s">
        <v>1179</v>
      </c>
    </row>
    <row r="768" spans="1:6">
      <c r="A768" s="5" t="s">
        <v>1320</v>
      </c>
    </row>
    <row r="769" spans="1:6">
      <c r="A769" s="5" t="s">
        <v>1108</v>
      </c>
    </row>
    <row r="770" spans="1:6">
      <c r="A770" s="8">
        <v>7117662</v>
      </c>
      <c r="B770" s="5" t="s">
        <v>328</v>
      </c>
      <c r="C770" s="161">
        <v>12932</v>
      </c>
      <c r="D770" s="165">
        <f>+'Cover Sheet'!$B$33</f>
        <v>0.24</v>
      </c>
      <c r="E770" s="166">
        <v>0</v>
      </c>
      <c r="F770" s="162">
        <f>+C770*(1-D770)+E770</f>
        <v>9828.32</v>
      </c>
    </row>
    <row r="771" spans="1:6">
      <c r="A771"/>
      <c r="B771" s="2" t="s">
        <v>1034</v>
      </c>
    </row>
    <row r="772" spans="1:6">
      <c r="A772"/>
      <c r="B772" s="265" t="s">
        <v>43</v>
      </c>
    </row>
    <row r="773" spans="1:6" s="260" customFormat="1">
      <c r="B773" s="26"/>
      <c r="C773" s="323"/>
      <c r="D773" s="321"/>
      <c r="E773" s="322"/>
      <c r="F773" s="322"/>
    </row>
    <row r="774" spans="1:6" s="260" customFormat="1">
      <c r="B774" s="26"/>
      <c r="C774" s="323"/>
      <c r="D774" s="321"/>
      <c r="E774" s="322"/>
      <c r="F774" s="322"/>
    </row>
    <row r="775" spans="1:6" s="260" customFormat="1">
      <c r="B775" s="26"/>
      <c r="C775" s="323"/>
      <c r="D775" s="321"/>
      <c r="E775" s="322"/>
      <c r="F775" s="322"/>
    </row>
    <row r="776" spans="1:6" s="260" customFormat="1">
      <c r="B776" s="26"/>
      <c r="C776" s="323"/>
      <c r="D776" s="321"/>
      <c r="E776" s="322"/>
      <c r="F776" s="322"/>
    </row>
    <row r="777" spans="1:6" s="260" customFormat="1" ht="15.75" thickBot="1">
      <c r="B777" s="26"/>
      <c r="C777" s="323"/>
      <c r="D777" s="321"/>
      <c r="E777" s="322"/>
      <c r="F777" s="322"/>
    </row>
    <row r="778" spans="1:6" ht="18.75">
      <c r="A778" s="127" t="s">
        <v>0</v>
      </c>
      <c r="B778" s="131" t="s">
        <v>329</v>
      </c>
      <c r="C778" s="412" t="s">
        <v>4</v>
      </c>
      <c r="D778" s="143" t="s">
        <v>734</v>
      </c>
      <c r="E778" s="145" t="s">
        <v>736</v>
      </c>
      <c r="F778" s="424" t="s">
        <v>733</v>
      </c>
    </row>
    <row r="779" spans="1:6" ht="15.75" thickBot="1">
      <c r="A779" s="129" t="s">
        <v>1</v>
      </c>
      <c r="B779" s="132" t="s">
        <v>3</v>
      </c>
      <c r="C779" s="413"/>
      <c r="D779" s="144" t="s">
        <v>735</v>
      </c>
      <c r="E779" s="146"/>
      <c r="F779" s="425"/>
    </row>
    <row r="785" spans="1:6">
      <c r="A785" s="73"/>
    </row>
    <row r="786" spans="1:6">
      <c r="A786" s="5" t="s">
        <v>1045</v>
      </c>
    </row>
    <row r="787" spans="1:6">
      <c r="A787" s="8">
        <v>7167310</v>
      </c>
      <c r="B787" s="5" t="s">
        <v>331</v>
      </c>
      <c r="C787" s="161">
        <v>3040</v>
      </c>
      <c r="D787" s="165">
        <f>+'Cover Sheet'!$B$33</f>
        <v>0.24</v>
      </c>
      <c r="E787" s="166">
        <v>0</v>
      </c>
      <c r="F787" s="162">
        <f>+C787*(1-D787)+E787</f>
        <v>2310.4</v>
      </c>
    </row>
    <row r="788" spans="1:6">
      <c r="A788"/>
      <c r="B788" s="2" t="s">
        <v>330</v>
      </c>
    </row>
    <row r="789" spans="1:6">
      <c r="A789" s="42"/>
    </row>
    <row r="790" spans="1:6">
      <c r="A790" s="5" t="s">
        <v>1180</v>
      </c>
    </row>
    <row r="791" spans="1:6">
      <c r="A791" s="5" t="s">
        <v>859</v>
      </c>
    </row>
    <row r="792" spans="1:6">
      <c r="A792" s="8">
        <v>7167311</v>
      </c>
      <c r="B792" s="5" t="s">
        <v>332</v>
      </c>
      <c r="C792" s="161">
        <v>3235</v>
      </c>
      <c r="D792" s="165">
        <f>+'Cover Sheet'!$B$33</f>
        <v>0.24</v>
      </c>
      <c r="E792" s="166">
        <v>0</v>
      </c>
      <c r="F792" s="162">
        <f>+C792*(1-D792)+E792</f>
        <v>2458.6</v>
      </c>
    </row>
    <row r="793" spans="1:6">
      <c r="A793"/>
      <c r="B793" s="2" t="s">
        <v>330</v>
      </c>
    </row>
    <row r="794" spans="1:6">
      <c r="A794" s="73"/>
    </row>
    <row r="795" spans="1:6">
      <c r="A795" s="5" t="s">
        <v>1181</v>
      </c>
    </row>
    <row r="796" spans="1:6">
      <c r="A796" s="5" t="s">
        <v>1321</v>
      </c>
    </row>
    <row r="797" spans="1:6">
      <c r="A797" s="8">
        <v>7167312</v>
      </c>
      <c r="B797" s="5" t="s">
        <v>333</v>
      </c>
      <c r="C797" s="161">
        <v>3410</v>
      </c>
      <c r="D797" s="165">
        <f>+'Cover Sheet'!$B$33</f>
        <v>0.24</v>
      </c>
      <c r="E797" s="166">
        <v>0</v>
      </c>
      <c r="F797" s="162">
        <f>+C797*(1-D797)+E797</f>
        <v>2591.6</v>
      </c>
    </row>
    <row r="798" spans="1:6">
      <c r="A798"/>
      <c r="B798" s="2" t="s">
        <v>330</v>
      </c>
    </row>
    <row r="799" spans="1:6">
      <c r="A799" s="42"/>
    </row>
    <row r="800" spans="1:6">
      <c r="A800" s="5" t="s">
        <v>1182</v>
      </c>
    </row>
    <row r="801" spans="1:6">
      <c r="A801" s="5" t="s">
        <v>1109</v>
      </c>
    </row>
    <row r="802" spans="1:6">
      <c r="A802" s="8">
        <v>7167313</v>
      </c>
      <c r="B802" s="5" t="s">
        <v>334</v>
      </c>
      <c r="C802" s="161">
        <v>4080</v>
      </c>
      <c r="D802" s="165">
        <f>+'Cover Sheet'!$B$33</f>
        <v>0.24</v>
      </c>
      <c r="E802" s="166">
        <v>0</v>
      </c>
      <c r="F802" s="162">
        <f>+C802*(1-D802)+E802</f>
        <v>3100.8</v>
      </c>
    </row>
    <row r="803" spans="1:6">
      <c r="A803"/>
      <c r="B803" s="2" t="s">
        <v>330</v>
      </c>
    </row>
    <row r="804" spans="1:6">
      <c r="A804" s="73"/>
    </row>
    <row r="805" spans="1:6">
      <c r="A805" s="5" t="s">
        <v>1183</v>
      </c>
    </row>
    <row r="806" spans="1:6">
      <c r="A806" s="8">
        <v>7167314</v>
      </c>
      <c r="B806" s="5" t="s">
        <v>335</v>
      </c>
      <c r="C806" s="161">
        <v>4565</v>
      </c>
      <c r="D806" s="165">
        <f>+'Cover Sheet'!$B$33</f>
        <v>0.24</v>
      </c>
      <c r="E806" s="166">
        <v>0</v>
      </c>
      <c r="F806" s="162">
        <f>+C806*(1-D806)+E806</f>
        <v>3469.4</v>
      </c>
    </row>
    <row r="807" spans="1:6">
      <c r="A807"/>
      <c r="B807" s="2" t="s">
        <v>330</v>
      </c>
    </row>
    <row r="808" spans="1:6">
      <c r="A808" s="2"/>
    </row>
    <row r="809" spans="1:6">
      <c r="B809" s="18" t="s">
        <v>336</v>
      </c>
    </row>
    <row r="810" spans="1:6">
      <c r="A810" s="86"/>
      <c r="B810" s="26" t="s">
        <v>337</v>
      </c>
    </row>
    <row r="811" spans="1:6" ht="24.75">
      <c r="A811" s="86"/>
      <c r="B811" s="85" t="s">
        <v>338</v>
      </c>
    </row>
    <row r="812" spans="1:6" ht="24.75">
      <c r="A812" s="86"/>
      <c r="B812" s="85" t="s">
        <v>339</v>
      </c>
    </row>
    <row r="813" spans="1:6">
      <c r="A813" s="86"/>
      <c r="B813" s="26" t="s">
        <v>340</v>
      </c>
    </row>
    <row r="814" spans="1:6" s="260" customFormat="1">
      <c r="A814" s="86"/>
      <c r="B814" s="26"/>
      <c r="C814" s="323"/>
      <c r="D814" s="321"/>
      <c r="E814" s="322"/>
      <c r="F814" s="322"/>
    </row>
    <row r="815" spans="1:6" s="260" customFormat="1">
      <c r="A815" s="86"/>
      <c r="B815" s="26"/>
      <c r="C815" s="323"/>
      <c r="D815" s="321"/>
      <c r="E815" s="322"/>
      <c r="F815" s="322"/>
    </row>
    <row r="816" spans="1:6" s="260" customFormat="1" ht="15.75" thickBot="1">
      <c r="A816" s="86"/>
      <c r="B816" s="26"/>
      <c r="C816" s="323"/>
      <c r="D816" s="321"/>
      <c r="E816" s="322"/>
      <c r="F816" s="322"/>
    </row>
    <row r="817" spans="1:6" ht="18.75">
      <c r="A817" s="127" t="s">
        <v>0</v>
      </c>
      <c r="B817" s="131" t="s">
        <v>341</v>
      </c>
      <c r="C817" s="412" t="s">
        <v>4</v>
      </c>
      <c r="D817" s="143" t="s">
        <v>734</v>
      </c>
      <c r="E817" s="145" t="s">
        <v>736</v>
      </c>
      <c r="F817" s="424" t="s">
        <v>733</v>
      </c>
    </row>
    <row r="818" spans="1:6" ht="15.75" thickBot="1">
      <c r="A818" s="129" t="s">
        <v>1</v>
      </c>
      <c r="B818" s="132" t="s">
        <v>3</v>
      </c>
      <c r="C818" s="413"/>
      <c r="D818" s="144" t="s">
        <v>735</v>
      </c>
      <c r="E818" s="146"/>
      <c r="F818" s="425"/>
    </row>
    <row r="827" spans="1:6">
      <c r="A827" s="5" t="s">
        <v>1184</v>
      </c>
    </row>
    <row r="828" spans="1:6">
      <c r="A828" s="5" t="s">
        <v>1322</v>
      </c>
    </row>
    <row r="829" spans="1:6">
      <c r="A829" s="8">
        <v>7186695</v>
      </c>
      <c r="B829" s="5" t="s">
        <v>873</v>
      </c>
      <c r="C829" s="161">
        <v>4050</v>
      </c>
      <c r="D829" s="165">
        <f>+'Cover Sheet'!$B$33</f>
        <v>0.24</v>
      </c>
      <c r="E829" s="166">
        <v>0</v>
      </c>
      <c r="F829" s="162">
        <f>+C829*(1-D829)+E829</f>
        <v>3078</v>
      </c>
    </row>
    <row r="830" spans="1:6">
      <c r="A830"/>
      <c r="B830" s="15" t="s">
        <v>114</v>
      </c>
    </row>
    <row r="831" spans="1:6">
      <c r="A831"/>
      <c r="B831" s="15" t="s">
        <v>342</v>
      </c>
    </row>
    <row r="832" spans="1:6">
      <c r="A832"/>
      <c r="B832" s="15" t="s">
        <v>343</v>
      </c>
    </row>
    <row r="833" spans="1:6" ht="15.75" thickBot="1">
      <c r="B833" s="15"/>
    </row>
    <row r="834" spans="1:6" ht="18.75">
      <c r="A834" s="127" t="s">
        <v>0</v>
      </c>
      <c r="B834" s="131" t="s">
        <v>344</v>
      </c>
      <c r="C834" s="412" t="s">
        <v>4</v>
      </c>
      <c r="D834" s="143" t="s">
        <v>734</v>
      </c>
      <c r="E834" s="145" t="s">
        <v>736</v>
      </c>
      <c r="F834" s="424" t="s">
        <v>733</v>
      </c>
    </row>
    <row r="835" spans="1:6" ht="15.75" thickBot="1">
      <c r="A835" s="129" t="s">
        <v>1</v>
      </c>
      <c r="B835" s="132" t="s">
        <v>3</v>
      </c>
      <c r="C835" s="413"/>
      <c r="D835" s="144" t="s">
        <v>735</v>
      </c>
      <c r="E835" s="146"/>
      <c r="F835" s="425"/>
    </row>
    <row r="846" spans="1:6">
      <c r="A846" s="5" t="s">
        <v>1185</v>
      </c>
    </row>
    <row r="847" spans="1:6">
      <c r="A847" s="5" t="s">
        <v>1186</v>
      </c>
    </row>
    <row r="848" spans="1:6">
      <c r="A848" s="5" t="s">
        <v>1323</v>
      </c>
    </row>
    <row r="849" spans="1:6">
      <c r="A849" s="5" t="s">
        <v>345</v>
      </c>
    </row>
    <row r="850" spans="1:6">
      <c r="A850" s="8">
        <v>7108693</v>
      </c>
      <c r="B850" s="5" t="s">
        <v>344</v>
      </c>
      <c r="C850" s="161">
        <v>24100</v>
      </c>
      <c r="D850" s="165">
        <f>+'Cover Sheet'!$B$33</f>
        <v>0.24</v>
      </c>
      <c r="E850" s="166">
        <v>0</v>
      </c>
      <c r="F850" s="162">
        <f>+C850*(1-D850)+E850</f>
        <v>18316</v>
      </c>
    </row>
    <row r="851" spans="1:6">
      <c r="B851" s="10" t="s">
        <v>346</v>
      </c>
    </row>
    <row r="852" spans="1:6">
      <c r="B852" s="10" t="s">
        <v>343</v>
      </c>
    </row>
    <row r="853" spans="1:6">
      <c r="B853" s="28" t="s">
        <v>347</v>
      </c>
    </row>
    <row r="854" spans="1:6">
      <c r="A854" s="88"/>
      <c r="B854" s="78" t="s">
        <v>858</v>
      </c>
    </row>
    <row r="855" spans="1:6">
      <c r="A855"/>
      <c r="B855" s="78" t="s">
        <v>348</v>
      </c>
    </row>
    <row r="856" spans="1:6" ht="15.75" thickBot="1">
      <c r="A856" s="84"/>
    </row>
    <row r="857" spans="1:6" ht="18.75">
      <c r="A857" s="127" t="s">
        <v>0</v>
      </c>
      <c r="B857" s="128" t="s">
        <v>145</v>
      </c>
      <c r="C857" s="412" t="s">
        <v>4</v>
      </c>
      <c r="D857" s="143" t="s">
        <v>734</v>
      </c>
      <c r="E857" s="145" t="s">
        <v>736</v>
      </c>
      <c r="F857" s="424" t="s">
        <v>733</v>
      </c>
    </row>
    <row r="858" spans="1:6" ht="15.75" thickBot="1">
      <c r="A858" s="129" t="s">
        <v>1</v>
      </c>
      <c r="B858" s="130" t="s">
        <v>3</v>
      </c>
      <c r="C858" s="413"/>
      <c r="D858" s="144" t="s">
        <v>735</v>
      </c>
      <c r="E858" s="146"/>
      <c r="F858" s="425"/>
    </row>
    <row r="859" spans="1:6">
      <c r="A859" s="8">
        <v>6906079</v>
      </c>
      <c r="B859" s="5" t="s">
        <v>349</v>
      </c>
      <c r="C859" s="161">
        <v>5010</v>
      </c>
      <c r="D859" s="165">
        <f>+'Cover Sheet'!$B$33</f>
        <v>0.24</v>
      </c>
      <c r="E859" s="166">
        <v>0</v>
      </c>
      <c r="F859" s="162">
        <f>+C859*(1-D859)+E859</f>
        <v>3807.6</v>
      </c>
    </row>
    <row r="860" spans="1:6">
      <c r="B860" s="2" t="s">
        <v>350</v>
      </c>
    </row>
    <row r="861" spans="1:6">
      <c r="B861" s="2" t="s">
        <v>351</v>
      </c>
    </row>
    <row r="862" spans="1:6">
      <c r="B862" s="2" t="s">
        <v>352</v>
      </c>
    </row>
    <row r="863" spans="1:6">
      <c r="A863" s="10"/>
    </row>
    <row r="864" spans="1:6">
      <c r="A864" s="8">
        <v>6906813</v>
      </c>
      <c r="B864" s="5" t="s">
        <v>353</v>
      </c>
      <c r="C864" s="161">
        <v>2005</v>
      </c>
      <c r="D864" s="165">
        <f>+'Cover Sheet'!$B$33</f>
        <v>0.24</v>
      </c>
      <c r="E864" s="166">
        <v>90</v>
      </c>
      <c r="F864" s="162">
        <f>+C864*(1-D864)+E864</f>
        <v>1613.8</v>
      </c>
    </row>
    <row r="865" spans="1:6">
      <c r="B865" s="10" t="s">
        <v>354</v>
      </c>
    </row>
    <row r="866" spans="1:6">
      <c r="B866" s="10" t="s">
        <v>355</v>
      </c>
    </row>
    <row r="867" spans="1:6">
      <c r="B867" s="34" t="s">
        <v>802</v>
      </c>
    </row>
    <row r="868" spans="1:6" ht="15.75" thickBot="1">
      <c r="A868" s="74"/>
    </row>
    <row r="869" spans="1:6" ht="18.75">
      <c r="A869" s="127" t="s">
        <v>0</v>
      </c>
      <c r="B869" s="131" t="s">
        <v>356</v>
      </c>
      <c r="C869" s="412" t="s">
        <v>4</v>
      </c>
      <c r="D869" s="143" t="s">
        <v>734</v>
      </c>
      <c r="E869" s="145" t="s">
        <v>736</v>
      </c>
      <c r="F869" s="424" t="s">
        <v>733</v>
      </c>
    </row>
    <row r="870" spans="1:6" ht="15.75" thickBot="1">
      <c r="A870" s="129" t="s">
        <v>1</v>
      </c>
      <c r="B870" s="132" t="s">
        <v>3</v>
      </c>
      <c r="C870" s="413"/>
      <c r="D870" s="144" t="s">
        <v>735</v>
      </c>
      <c r="E870" s="146"/>
      <c r="F870" s="425"/>
    </row>
    <row r="880" spans="1:6">
      <c r="A880" s="8" t="s">
        <v>144</v>
      </c>
    </row>
    <row r="881" spans="1:6">
      <c r="A881" s="8">
        <v>7100915</v>
      </c>
      <c r="B881" s="5" t="s">
        <v>874</v>
      </c>
      <c r="C881" s="161">
        <v>790</v>
      </c>
      <c r="D881" s="165">
        <f>+'Cover Sheet'!$B$33</f>
        <v>0.24</v>
      </c>
      <c r="E881" s="166">
        <v>0</v>
      </c>
      <c r="F881" s="162">
        <f>+C881*(1-D881)+E881</f>
        <v>600.4</v>
      </c>
    </row>
    <row r="882" spans="1:6">
      <c r="A882" s="21"/>
    </row>
    <row r="883" spans="1:6">
      <c r="A883" s="8" t="s">
        <v>1147</v>
      </c>
    </row>
    <row r="884" spans="1:6">
      <c r="A884" s="8" t="s">
        <v>1324</v>
      </c>
    </row>
    <row r="885" spans="1:6">
      <c r="A885" s="8">
        <v>6719756</v>
      </c>
      <c r="B885" s="5" t="s">
        <v>357</v>
      </c>
      <c r="C885" s="161">
        <v>1020</v>
      </c>
      <c r="D885" s="165">
        <f>+'Cover Sheet'!$B$33</f>
        <v>0.24</v>
      </c>
      <c r="E885" s="166">
        <v>0</v>
      </c>
      <c r="F885" s="162">
        <f>+C885*(1-D885)+E885</f>
        <v>775.2</v>
      </c>
    </row>
    <row r="886" spans="1:6">
      <c r="A886" s="8">
        <v>6719757</v>
      </c>
      <c r="B886" s="5" t="s">
        <v>358</v>
      </c>
      <c r="C886" s="161">
        <v>1075</v>
      </c>
      <c r="D886" s="165">
        <f>+'Cover Sheet'!$B$33</f>
        <v>0.24</v>
      </c>
      <c r="E886" s="166">
        <v>0</v>
      </c>
      <c r="F886" s="162">
        <f>+C886*(1-D886)+E886</f>
        <v>817</v>
      </c>
    </row>
    <row r="887" spans="1:6">
      <c r="A887" s="8">
        <v>6719758</v>
      </c>
      <c r="B887" s="5" t="s">
        <v>359</v>
      </c>
      <c r="C887" s="161">
        <v>1120</v>
      </c>
      <c r="D887" s="165">
        <f>+'Cover Sheet'!$B$33</f>
        <v>0.24</v>
      </c>
      <c r="E887" s="166">
        <v>0</v>
      </c>
      <c r="F887" s="162">
        <f>+C887*(1-D887)+E887</f>
        <v>851.2</v>
      </c>
    </row>
    <row r="888" spans="1:6" ht="15.75" thickBot="1">
      <c r="A888" s="87"/>
    </row>
    <row r="889" spans="1:6" ht="18.75">
      <c r="A889" s="127" t="s">
        <v>0</v>
      </c>
      <c r="B889" s="131" t="s">
        <v>360</v>
      </c>
      <c r="C889" s="412" t="s">
        <v>4</v>
      </c>
      <c r="D889" s="143" t="s">
        <v>734</v>
      </c>
      <c r="E889" s="145" t="s">
        <v>736</v>
      </c>
      <c r="F889" s="424" t="s">
        <v>733</v>
      </c>
    </row>
    <row r="890" spans="1:6" ht="15.75" thickBot="1">
      <c r="A890" s="129" t="s">
        <v>1</v>
      </c>
      <c r="B890" s="132" t="s">
        <v>3</v>
      </c>
      <c r="C890" s="413"/>
      <c r="D890" s="144" t="s">
        <v>735</v>
      </c>
      <c r="E890" s="146"/>
      <c r="F890" s="425"/>
    </row>
    <row r="900" spans="1:6">
      <c r="A900" s="5" t="s">
        <v>144</v>
      </c>
    </row>
    <row r="901" spans="1:6">
      <c r="A901" s="8">
        <v>7196165</v>
      </c>
      <c r="B901" s="5" t="s">
        <v>504</v>
      </c>
      <c r="C901" s="161">
        <v>1659</v>
      </c>
      <c r="D901" s="165">
        <f>+'Cover Sheet'!$B$33</f>
        <v>0.24</v>
      </c>
      <c r="E901" s="166">
        <v>0</v>
      </c>
      <c r="F901" s="162">
        <f>+C901*(1-D901)+E901</f>
        <v>1260.8399999999999</v>
      </c>
    </row>
    <row r="902" spans="1:6">
      <c r="A902"/>
      <c r="B902" s="2" t="s">
        <v>361</v>
      </c>
    </row>
    <row r="903" spans="1:6">
      <c r="A903" s="73"/>
    </row>
    <row r="904" spans="1:6">
      <c r="A904" s="5" t="s">
        <v>1187</v>
      </c>
    </row>
    <row r="905" spans="1:6">
      <c r="A905" s="5" t="s">
        <v>1325</v>
      </c>
    </row>
    <row r="906" spans="1:6">
      <c r="A906" s="8">
        <v>6905884</v>
      </c>
      <c r="B906" s="5" t="s">
        <v>362</v>
      </c>
      <c r="C906" s="161">
        <v>4735</v>
      </c>
      <c r="D906" s="165">
        <f>+'Cover Sheet'!$B$33</f>
        <v>0.24</v>
      </c>
      <c r="E906" s="166">
        <v>0</v>
      </c>
      <c r="F906" s="162">
        <f>+C906*(1-D906)+E906</f>
        <v>3598.6</v>
      </c>
    </row>
    <row r="907" spans="1:6">
      <c r="A907"/>
      <c r="B907" s="2" t="s">
        <v>114</v>
      </c>
    </row>
    <row r="908" spans="1:6">
      <c r="A908"/>
      <c r="B908" s="2" t="s">
        <v>115</v>
      </c>
    </row>
    <row r="909" spans="1:6">
      <c r="A909"/>
      <c r="B909" s="2" t="s">
        <v>116</v>
      </c>
    </row>
    <row r="910" spans="1:6">
      <c r="A910" s="42"/>
    </row>
    <row r="911" spans="1:6">
      <c r="A911" s="5" t="s">
        <v>1188</v>
      </c>
    </row>
    <row r="912" spans="1:6">
      <c r="A912" s="8">
        <v>6905811</v>
      </c>
      <c r="B912" s="5" t="s">
        <v>363</v>
      </c>
      <c r="C912" s="161">
        <v>5110</v>
      </c>
      <c r="D912" s="165">
        <f>+'Cover Sheet'!$B$33</f>
        <v>0.24</v>
      </c>
      <c r="E912" s="166">
        <v>0</v>
      </c>
      <c r="F912" s="162">
        <f>+C912*(1-D912)+E912</f>
        <v>3883.6</v>
      </c>
    </row>
    <row r="913" spans="1:6">
      <c r="A913"/>
      <c r="B913" s="2" t="s">
        <v>114</v>
      </c>
    </row>
    <row r="914" spans="1:6">
      <c r="A914"/>
      <c r="B914" s="2" t="s">
        <v>115</v>
      </c>
    </row>
    <row r="915" spans="1:6">
      <c r="A915"/>
      <c r="B915" s="2" t="s">
        <v>116</v>
      </c>
    </row>
    <row r="916" spans="1:6">
      <c r="A916" s="42"/>
    </row>
    <row r="917" spans="1:6">
      <c r="A917" s="5" t="s">
        <v>1189</v>
      </c>
    </row>
    <row r="918" spans="1:6">
      <c r="A918" s="5" t="s">
        <v>1107</v>
      </c>
    </row>
    <row r="919" spans="1:6">
      <c r="A919" s="8">
        <v>7105781</v>
      </c>
      <c r="B919" s="5" t="s">
        <v>364</v>
      </c>
      <c r="C919" s="161">
        <v>6440</v>
      </c>
      <c r="D919" s="165">
        <f>+'Cover Sheet'!$B$33</f>
        <v>0.24</v>
      </c>
      <c r="E919" s="166">
        <v>0</v>
      </c>
      <c r="F919" s="162">
        <f>+C919*(1-D919)+E919</f>
        <v>4894.3999999999996</v>
      </c>
    </row>
    <row r="920" spans="1:6">
      <c r="A920"/>
      <c r="B920" s="2" t="s">
        <v>114</v>
      </c>
    </row>
    <row r="921" spans="1:6" ht="15.75" thickBot="1">
      <c r="A921"/>
      <c r="B921" s="2" t="s">
        <v>115</v>
      </c>
    </row>
    <row r="922" spans="1:6" ht="5.25" customHeight="1" thickBot="1"/>
    <row r="923" spans="1:6" ht="18.75">
      <c r="A923" s="127" t="s">
        <v>0</v>
      </c>
      <c r="B923" s="131" t="s">
        <v>365</v>
      </c>
      <c r="C923" s="412" t="s">
        <v>4</v>
      </c>
      <c r="D923" s="143" t="s">
        <v>734</v>
      </c>
      <c r="E923" s="145" t="s">
        <v>736</v>
      </c>
      <c r="F923" s="424" t="s">
        <v>733</v>
      </c>
    </row>
    <row r="924" spans="1:6" ht="15.75" thickBot="1">
      <c r="A924" s="129" t="s">
        <v>1</v>
      </c>
      <c r="B924" s="132" t="s">
        <v>3</v>
      </c>
      <c r="C924" s="413"/>
      <c r="D924" s="144" t="s">
        <v>735</v>
      </c>
      <c r="E924" s="146"/>
      <c r="F924" s="425"/>
    </row>
    <row r="936" spans="1:6">
      <c r="A936" s="5" t="s">
        <v>1191</v>
      </c>
    </row>
    <row r="937" spans="1:6">
      <c r="A937" s="5" t="s">
        <v>1190</v>
      </c>
    </row>
    <row r="938" spans="1:6">
      <c r="A938" s="8">
        <v>7137810</v>
      </c>
      <c r="B938" s="5" t="s">
        <v>365</v>
      </c>
      <c r="C938" s="161">
        <v>8673</v>
      </c>
      <c r="D938" s="165">
        <f>+'Cover Sheet'!$B$33</f>
        <v>0.24</v>
      </c>
      <c r="E938" s="166">
        <v>0</v>
      </c>
      <c r="F938" s="162">
        <f>+C938*(1-D938)+E938</f>
        <v>6591.4800000000005</v>
      </c>
    </row>
    <row r="939" spans="1:6" ht="15.75" thickBot="1"/>
    <row r="940" spans="1:6" ht="18.75">
      <c r="A940" s="127" t="s">
        <v>0</v>
      </c>
      <c r="B940" s="131" t="s">
        <v>366</v>
      </c>
      <c r="C940" s="412" t="s">
        <v>4</v>
      </c>
      <c r="D940" s="143" t="s">
        <v>734</v>
      </c>
      <c r="E940" s="145" t="s">
        <v>736</v>
      </c>
      <c r="F940" s="424" t="s">
        <v>733</v>
      </c>
    </row>
    <row r="941" spans="1:6" ht="15.75" thickBot="1">
      <c r="A941" s="129" t="s">
        <v>1</v>
      </c>
      <c r="B941" s="132" t="s">
        <v>3</v>
      </c>
      <c r="C941" s="413"/>
      <c r="D941" s="144" t="s">
        <v>735</v>
      </c>
      <c r="E941" s="146"/>
      <c r="F941" s="425"/>
    </row>
    <row r="948" spans="1:6">
      <c r="A948" s="5" t="s">
        <v>144</v>
      </c>
    </row>
    <row r="949" spans="1:6">
      <c r="A949" s="8">
        <v>6727275</v>
      </c>
      <c r="B949" s="5" t="s">
        <v>367</v>
      </c>
      <c r="C949" s="161">
        <v>2980</v>
      </c>
      <c r="D949" s="165">
        <f>+'Cover Sheet'!$B$33</f>
        <v>0.24</v>
      </c>
      <c r="E949" s="166">
        <v>0</v>
      </c>
      <c r="F949" s="162">
        <f>+C949*(1-D949)+E949</f>
        <v>2264.8000000000002</v>
      </c>
    </row>
    <row r="950" spans="1:6">
      <c r="A950"/>
      <c r="B950" s="2" t="s">
        <v>368</v>
      </c>
    </row>
    <row r="951" spans="1:6">
      <c r="A951"/>
      <c r="B951" s="2" t="s">
        <v>43</v>
      </c>
    </row>
    <row r="952" spans="1:6" s="260" customFormat="1">
      <c r="B952" s="2"/>
      <c r="C952" s="271"/>
      <c r="D952" s="269"/>
      <c r="E952" s="270"/>
      <c r="F952" s="270"/>
    </row>
    <row r="953" spans="1:6">
      <c r="A953" s="42"/>
    </row>
    <row r="954" spans="1:6">
      <c r="A954" s="5" t="s">
        <v>1192</v>
      </c>
    </row>
    <row r="955" spans="1:6" ht="17.25" customHeight="1">
      <c r="A955" s="5" t="s">
        <v>1326</v>
      </c>
    </row>
    <row r="956" spans="1:6">
      <c r="A956" s="8">
        <v>6717597</v>
      </c>
      <c r="B956" s="5" t="s">
        <v>369</v>
      </c>
      <c r="C956" s="161">
        <v>4610</v>
      </c>
      <c r="D956" s="165">
        <f>+'Cover Sheet'!$B$33</f>
        <v>0.24</v>
      </c>
      <c r="E956" s="166">
        <v>0</v>
      </c>
      <c r="F956" s="162">
        <f>+C956*(1-D956)+E956</f>
        <v>3503.6</v>
      </c>
    </row>
    <row r="957" spans="1:6">
      <c r="A957"/>
      <c r="B957" s="2" t="s">
        <v>370</v>
      </c>
    </row>
    <row r="958" spans="1:6">
      <c r="A958" s="2"/>
    </row>
    <row r="960" spans="1:6" s="260" customFormat="1">
      <c r="A960" s="261"/>
      <c r="C960" s="271"/>
      <c r="D960" s="269"/>
      <c r="E960" s="270"/>
      <c r="F960" s="270"/>
    </row>
    <row r="961" spans="1:6" s="260" customFormat="1" ht="15.75" thickBot="1">
      <c r="A961" s="261"/>
      <c r="C961" s="271"/>
      <c r="D961" s="269"/>
      <c r="E961" s="270"/>
      <c r="F961" s="270"/>
    </row>
    <row r="962" spans="1:6" ht="18.75">
      <c r="A962" s="127" t="s">
        <v>0</v>
      </c>
      <c r="B962" s="131" t="s">
        <v>371</v>
      </c>
      <c r="C962" s="412" t="s">
        <v>4</v>
      </c>
      <c r="D962" s="143" t="s">
        <v>734</v>
      </c>
      <c r="E962" s="145" t="s">
        <v>736</v>
      </c>
      <c r="F962" s="424" t="s">
        <v>733</v>
      </c>
    </row>
    <row r="963" spans="1:6" ht="15.75" thickBot="1">
      <c r="A963" s="129" t="s">
        <v>1</v>
      </c>
      <c r="B963" s="132" t="s">
        <v>3</v>
      </c>
      <c r="C963" s="413"/>
      <c r="D963" s="144" t="s">
        <v>735</v>
      </c>
      <c r="E963" s="146"/>
      <c r="F963" s="425"/>
    </row>
    <row r="964" spans="1:6">
      <c r="A964" s="70"/>
      <c r="B964" s="71"/>
      <c r="C964" s="175"/>
    </row>
    <row r="965" spans="1:6">
      <c r="A965" s="70"/>
      <c r="B965" s="71"/>
      <c r="C965" s="175"/>
    </row>
    <row r="966" spans="1:6">
      <c r="A966" s="70"/>
      <c r="B966" s="71"/>
      <c r="C966" s="175"/>
    </row>
    <row r="967" spans="1:6">
      <c r="A967" s="70"/>
      <c r="B967" s="71"/>
      <c r="C967" s="175"/>
    </row>
    <row r="968" spans="1:6">
      <c r="A968" s="70"/>
      <c r="B968" s="71"/>
      <c r="C968" s="175"/>
    </row>
    <row r="969" spans="1:6">
      <c r="A969" s="70"/>
      <c r="B969" s="71"/>
      <c r="C969" s="175"/>
    </row>
    <row r="970" spans="1:6">
      <c r="A970" s="70"/>
      <c r="B970" s="71"/>
      <c r="C970" s="175"/>
    </row>
    <row r="971" spans="1:6">
      <c r="A971" s="70"/>
      <c r="B971" s="71"/>
      <c r="C971" s="175"/>
    </row>
    <row r="972" spans="1:6">
      <c r="A972" s="70"/>
      <c r="B972" s="71"/>
      <c r="C972" s="175"/>
    </row>
    <row r="973" spans="1:6">
      <c r="A973" s="5" t="s">
        <v>1193</v>
      </c>
    </row>
    <row r="974" spans="1:6">
      <c r="A974" s="5" t="s">
        <v>1327</v>
      </c>
    </row>
    <row r="975" spans="1:6">
      <c r="A975" s="5" t="s">
        <v>1194</v>
      </c>
    </row>
    <row r="976" spans="1:6">
      <c r="A976" s="8">
        <v>7101894</v>
      </c>
      <c r="B976" s="5" t="s">
        <v>372</v>
      </c>
      <c r="C976" s="161">
        <v>11727</v>
      </c>
      <c r="D976" s="165">
        <f>+'Cover Sheet'!$B$33</f>
        <v>0.24</v>
      </c>
      <c r="E976" s="166">
        <v>0</v>
      </c>
      <c r="F976" s="162">
        <f>+C976*(1-D976)+E976</f>
        <v>8912.52</v>
      </c>
    </row>
    <row r="977" spans="1:6" ht="15.75" thickBot="1"/>
    <row r="978" spans="1:6" ht="18.75">
      <c r="A978" s="127" t="s">
        <v>0</v>
      </c>
      <c r="B978" s="131" t="s">
        <v>991</v>
      </c>
      <c r="C978" s="412" t="s">
        <v>4</v>
      </c>
      <c r="D978" s="143" t="s">
        <v>734</v>
      </c>
      <c r="E978" s="145" t="s">
        <v>736</v>
      </c>
      <c r="F978" s="424" t="s">
        <v>733</v>
      </c>
    </row>
    <row r="979" spans="1:6" ht="15.75" thickBot="1">
      <c r="A979" s="129" t="s">
        <v>1</v>
      </c>
      <c r="B979" s="132" t="s">
        <v>3</v>
      </c>
      <c r="C979" s="413"/>
      <c r="D979" s="144" t="s">
        <v>735</v>
      </c>
      <c r="E979" s="146"/>
      <c r="F979" s="425"/>
    </row>
    <row r="989" spans="1:6">
      <c r="A989" s="5" t="s">
        <v>1328</v>
      </c>
    </row>
    <row r="990" spans="1:6">
      <c r="A990" s="5" t="s">
        <v>373</v>
      </c>
    </row>
    <row r="991" spans="1:6">
      <c r="A991" s="8">
        <v>7194306</v>
      </c>
      <c r="B991" s="5" t="s">
        <v>374</v>
      </c>
      <c r="C991" s="161">
        <v>23493</v>
      </c>
      <c r="D991" s="165">
        <f>+'Cover Sheet'!$B$33</f>
        <v>0.24</v>
      </c>
      <c r="E991" s="166">
        <v>0</v>
      </c>
      <c r="F991" s="162">
        <f>+C991*(1-D991)+E991</f>
        <v>17854.68</v>
      </c>
    </row>
    <row r="992" spans="1:6">
      <c r="A992" s="89" t="s">
        <v>1035</v>
      </c>
    </row>
    <row r="993" spans="1:6">
      <c r="A993" s="89" t="s">
        <v>1040</v>
      </c>
    </row>
    <row r="994" spans="1:6">
      <c r="A994" s="89" t="s">
        <v>1036</v>
      </c>
    </row>
    <row r="995" spans="1:6" s="260" customFormat="1">
      <c r="A995" s="89"/>
      <c r="C995" s="271"/>
      <c r="D995" s="269"/>
      <c r="E995" s="270"/>
      <c r="F995" s="270"/>
    </row>
    <row r="996" spans="1:6">
      <c r="A996" s="2" t="s">
        <v>1037</v>
      </c>
    </row>
    <row r="997" spans="1:6">
      <c r="A997" s="2" t="s">
        <v>1038</v>
      </c>
    </row>
    <row r="998" spans="1:6">
      <c r="A998" s="287" t="s">
        <v>1039</v>
      </c>
    </row>
    <row r="999" spans="1:6">
      <c r="A999" s="41" t="s">
        <v>43</v>
      </c>
    </row>
    <row r="1001" spans="1:6">
      <c r="A1001" s="5" t="s">
        <v>1329</v>
      </c>
    </row>
    <row r="1002" spans="1:6">
      <c r="A1002" s="5" t="s">
        <v>373</v>
      </c>
    </row>
    <row r="1003" spans="1:6">
      <c r="A1003" s="8">
        <v>7194305</v>
      </c>
      <c r="B1003" s="5" t="s">
        <v>380</v>
      </c>
      <c r="C1003" s="161">
        <v>24753</v>
      </c>
      <c r="D1003" s="165">
        <f>+'Cover Sheet'!$B$33</f>
        <v>0.24</v>
      </c>
      <c r="E1003" s="166">
        <v>0</v>
      </c>
      <c r="F1003" s="162">
        <f>+C1003*(1-D1003)+E1003</f>
        <v>18812.28</v>
      </c>
    </row>
    <row r="1004" spans="1:6">
      <c r="A1004" s="89" t="s">
        <v>375</v>
      </c>
    </row>
    <row r="1005" spans="1:6">
      <c r="A1005" s="89" t="s">
        <v>376</v>
      </c>
    </row>
    <row r="1006" spans="1:6">
      <c r="A1006" s="89" t="s">
        <v>377</v>
      </c>
    </row>
    <row r="1007" spans="1:6">
      <c r="B1007" s="26" t="s">
        <v>378</v>
      </c>
    </row>
    <row r="1008" spans="1:6">
      <c r="A1008" s="89" t="s">
        <v>379</v>
      </c>
    </row>
    <row r="1009" spans="1:6">
      <c r="A1009" s="90"/>
    </row>
    <row r="1010" spans="1:6">
      <c r="A1010" s="2" t="s">
        <v>1037</v>
      </c>
      <c r="B1010" s="2"/>
    </row>
    <row r="1011" spans="1:6">
      <c r="A1011" s="2" t="s">
        <v>1038</v>
      </c>
      <c r="B1011" s="2"/>
    </row>
    <row r="1012" spans="1:6">
      <c r="A1012" s="10" t="s">
        <v>1039</v>
      </c>
      <c r="B1012" s="2"/>
    </row>
    <row r="1013" spans="1:6">
      <c r="B1013" s="41"/>
    </row>
    <row r="1014" spans="1:6">
      <c r="A1014" s="5" t="s">
        <v>1328</v>
      </c>
    </row>
    <row r="1015" spans="1:6">
      <c r="A1015" s="5" t="s">
        <v>373</v>
      </c>
    </row>
    <row r="1016" spans="1:6">
      <c r="A1016" s="8">
        <v>7204123</v>
      </c>
      <c r="B1016" s="5" t="s">
        <v>742</v>
      </c>
      <c r="C1016" s="161">
        <v>25875</v>
      </c>
      <c r="D1016" s="165">
        <f>+'Cover Sheet'!$B$33</f>
        <v>0.24</v>
      </c>
      <c r="E1016" s="166">
        <v>0</v>
      </c>
      <c r="F1016" s="162">
        <f>+C1016*(1-D1016)+E1016</f>
        <v>19665</v>
      </c>
    </row>
    <row r="1017" spans="1:6">
      <c r="A1017" s="89" t="s">
        <v>375</v>
      </c>
    </row>
    <row r="1018" spans="1:6">
      <c r="A1018" s="89" t="s">
        <v>376</v>
      </c>
    </row>
    <row r="1019" spans="1:6">
      <c r="A1019" s="89" t="s">
        <v>377</v>
      </c>
    </row>
    <row r="1020" spans="1:6">
      <c r="B1020" s="26" t="s">
        <v>378</v>
      </c>
    </row>
    <row r="1021" spans="1:6">
      <c r="A1021" s="89" t="s">
        <v>379</v>
      </c>
    </row>
    <row r="1022" spans="1:6">
      <c r="A1022" s="42"/>
    </row>
    <row r="1023" spans="1:6">
      <c r="A1023" s="2" t="s">
        <v>1037</v>
      </c>
      <c r="B1023" s="2"/>
    </row>
    <row r="1024" spans="1:6">
      <c r="A1024" s="2" t="s">
        <v>1038</v>
      </c>
      <c r="B1024" s="2"/>
    </row>
    <row r="1025" spans="1:6">
      <c r="A1025" s="10" t="s">
        <v>1039</v>
      </c>
      <c r="B1025" s="2"/>
    </row>
    <row r="1026" spans="1:6">
      <c r="A1026"/>
      <c r="B1026" s="40"/>
    </row>
    <row r="1028" spans="1:6">
      <c r="A1028" s="5" t="s">
        <v>1330</v>
      </c>
    </row>
    <row r="1029" spans="1:6">
      <c r="A1029" s="5" t="s">
        <v>373</v>
      </c>
    </row>
    <row r="1030" spans="1:6">
      <c r="A1030" s="8">
        <v>7204127</v>
      </c>
      <c r="B1030" s="5" t="s">
        <v>743</v>
      </c>
      <c r="C1030" s="161">
        <v>27295</v>
      </c>
      <c r="D1030" s="165">
        <f>+'Cover Sheet'!$B$33</f>
        <v>0.24</v>
      </c>
      <c r="E1030" s="166">
        <v>0</v>
      </c>
      <c r="F1030" s="162">
        <f>+C1030*(1-D1030)+E1030</f>
        <v>20744.2</v>
      </c>
    </row>
    <row r="1031" spans="1:6">
      <c r="A1031" s="89" t="s">
        <v>375</v>
      </c>
    </row>
    <row r="1032" spans="1:6">
      <c r="A1032" s="89" t="s">
        <v>376</v>
      </c>
    </row>
    <row r="1033" spans="1:6">
      <c r="A1033" s="89" t="s">
        <v>377</v>
      </c>
    </row>
    <row r="1034" spans="1:6">
      <c r="B1034" s="26" t="s">
        <v>378</v>
      </c>
    </row>
    <row r="1035" spans="1:6">
      <c r="A1035" s="89" t="s">
        <v>379</v>
      </c>
    </row>
    <row r="1036" spans="1:6">
      <c r="A1036" s="90"/>
    </row>
    <row r="1037" spans="1:6" s="386" customFormat="1">
      <c r="A1037" s="390">
        <v>7305459</v>
      </c>
      <c r="B1037" s="389" t="s">
        <v>1416</v>
      </c>
      <c r="C1037" s="343">
        <v>30156</v>
      </c>
      <c r="D1037" s="336">
        <f>'Cover Sheet'!B33</f>
        <v>0.24</v>
      </c>
      <c r="E1037" s="402">
        <v>0</v>
      </c>
      <c r="F1037" s="404">
        <f>+C1037*(1-D1037)+E1037</f>
        <v>22918.560000000001</v>
      </c>
    </row>
    <row r="1038" spans="1:6" s="386" customFormat="1">
      <c r="A1038" s="89" t="s">
        <v>375</v>
      </c>
      <c r="C1038" s="337"/>
      <c r="D1038" s="336"/>
      <c r="E1038" s="402"/>
      <c r="F1038" s="402"/>
    </row>
    <row r="1039" spans="1:6" s="386" customFormat="1">
      <c r="A1039" s="89" t="s">
        <v>376</v>
      </c>
      <c r="C1039" s="337"/>
      <c r="D1039" s="336"/>
      <c r="E1039" s="402"/>
      <c r="F1039" s="402"/>
    </row>
    <row r="1040" spans="1:6" s="386" customFormat="1">
      <c r="A1040" s="89" t="s">
        <v>377</v>
      </c>
      <c r="C1040" s="337"/>
      <c r="D1040" s="336"/>
      <c r="E1040" s="402"/>
      <c r="F1040" s="402"/>
    </row>
    <row r="1041" spans="1:6" s="386" customFormat="1">
      <c r="A1041" s="388"/>
      <c r="B1041" s="26" t="s">
        <v>378</v>
      </c>
      <c r="C1041" s="337"/>
      <c r="D1041" s="336"/>
      <c r="E1041" s="402"/>
      <c r="F1041" s="402"/>
    </row>
    <row r="1042" spans="1:6" s="386" customFormat="1">
      <c r="A1042" s="89" t="s">
        <v>379</v>
      </c>
      <c r="C1042" s="337"/>
      <c r="D1042" s="336"/>
      <c r="E1042" s="402"/>
      <c r="F1042" s="402"/>
    </row>
    <row r="1043" spans="1:6">
      <c r="A1043" s="2" t="s">
        <v>1037</v>
      </c>
      <c r="B1043" s="2"/>
    </row>
    <row r="1044" spans="1:6">
      <c r="A1044" s="2" t="s">
        <v>1038</v>
      </c>
      <c r="B1044" s="2"/>
    </row>
    <row r="1045" spans="1:6">
      <c r="A1045" s="10" t="s">
        <v>1039</v>
      </c>
      <c r="B1045" s="2"/>
    </row>
    <row r="1046" spans="1:6">
      <c r="A1046"/>
      <c r="B1046" s="40"/>
    </row>
    <row r="1047" spans="1:6" ht="15.75" thickBot="1">
      <c r="B1047" s="41"/>
    </row>
    <row r="1048" spans="1:6" ht="7.5" customHeight="1" thickBot="1">
      <c r="B1048" s="41"/>
    </row>
    <row r="1049" spans="1:6">
      <c r="A1049" s="123" t="s">
        <v>0</v>
      </c>
      <c r="B1049" s="124" t="s">
        <v>6</v>
      </c>
      <c r="C1049" s="412" t="s">
        <v>4</v>
      </c>
      <c r="D1049" s="143" t="s">
        <v>734</v>
      </c>
      <c r="E1049" s="145" t="s">
        <v>736</v>
      </c>
      <c r="F1049" s="424" t="s">
        <v>733</v>
      </c>
    </row>
    <row r="1050" spans="1:6" ht="15.75" thickBot="1">
      <c r="A1050" s="125" t="s">
        <v>1</v>
      </c>
      <c r="B1050" s="126" t="s">
        <v>3</v>
      </c>
      <c r="C1050" s="413"/>
      <c r="D1050" s="144" t="s">
        <v>735</v>
      </c>
      <c r="E1050" s="146"/>
      <c r="F1050" s="425"/>
    </row>
    <row r="1051" spans="1:6">
      <c r="A1051" s="8">
        <v>7195450</v>
      </c>
      <c r="B1051" s="5" t="s">
        <v>381</v>
      </c>
      <c r="C1051" s="161">
        <v>1710</v>
      </c>
      <c r="D1051" s="165">
        <f>+'Cover Sheet'!$B$33</f>
        <v>0.24</v>
      </c>
      <c r="E1051" s="166">
        <v>0</v>
      </c>
      <c r="F1051" s="162">
        <f>+C1051*(1-D1051)+E1051</f>
        <v>1299.5999999999999</v>
      </c>
    </row>
    <row r="1052" spans="1:6">
      <c r="B1052" s="2" t="s">
        <v>382</v>
      </c>
    </row>
    <row r="1053" spans="1:6">
      <c r="A1053" s="21"/>
    </row>
    <row r="1054" spans="1:6">
      <c r="A1054" s="8">
        <v>7195323</v>
      </c>
      <c r="B1054" s="5" t="s">
        <v>383</v>
      </c>
      <c r="C1054" s="161">
        <v>1735</v>
      </c>
      <c r="D1054" s="165">
        <f>+'Cover Sheet'!$B$33</f>
        <v>0.24</v>
      </c>
      <c r="E1054" s="166">
        <v>0</v>
      </c>
      <c r="F1054" s="162">
        <f>+C1054*(1-D1054)+E1054</f>
        <v>1318.6</v>
      </c>
    </row>
    <row r="1055" spans="1:6">
      <c r="A1055"/>
      <c r="B1055" s="2" t="s">
        <v>382</v>
      </c>
    </row>
    <row r="1056" spans="1:6" s="260" customFormat="1" ht="15.75" thickBot="1">
      <c r="B1056" s="2"/>
      <c r="C1056" s="271"/>
      <c r="D1056" s="269"/>
      <c r="E1056" s="270"/>
      <c r="F1056" s="270"/>
    </row>
    <row r="1057" spans="1:6">
      <c r="A1057" s="123" t="s">
        <v>0</v>
      </c>
      <c r="B1057" s="124" t="s">
        <v>6</v>
      </c>
      <c r="C1057" s="412" t="s">
        <v>4</v>
      </c>
      <c r="D1057" s="143" t="s">
        <v>734</v>
      </c>
      <c r="E1057" s="145" t="s">
        <v>736</v>
      </c>
      <c r="F1057" s="424" t="s">
        <v>733</v>
      </c>
    </row>
    <row r="1058" spans="1:6" ht="15.75" thickBot="1">
      <c r="A1058" s="125" t="s">
        <v>1</v>
      </c>
      <c r="B1058" s="126" t="s">
        <v>3</v>
      </c>
      <c r="C1058" s="413"/>
      <c r="D1058" s="144" t="s">
        <v>735</v>
      </c>
      <c r="E1058" s="146"/>
      <c r="F1058" s="425"/>
    </row>
    <row r="1059" spans="1:6">
      <c r="A1059" s="8">
        <v>7230523</v>
      </c>
      <c r="B1059" s="5" t="s">
        <v>1136</v>
      </c>
      <c r="C1059" s="161">
        <v>7815</v>
      </c>
      <c r="D1059" s="165">
        <f>+'Cover Sheet'!$B$33</f>
        <v>0.24</v>
      </c>
      <c r="E1059" s="166">
        <v>990</v>
      </c>
      <c r="F1059" s="162">
        <f>+C1059*(1-D1059)+E1059</f>
        <v>6929.4</v>
      </c>
    </row>
    <row r="1060" spans="1:6">
      <c r="B1060" s="91" t="s">
        <v>384</v>
      </c>
    </row>
    <row r="1061" spans="1:6">
      <c r="B1061" s="43" t="s">
        <v>807</v>
      </c>
    </row>
    <row r="1062" spans="1:6">
      <c r="B1062" s="91" t="s">
        <v>385</v>
      </c>
    </row>
    <row r="1063" spans="1:6">
      <c r="B1063" s="92" t="s">
        <v>386</v>
      </c>
    </row>
    <row r="1064" spans="1:6">
      <c r="B1064" s="93" t="s">
        <v>387</v>
      </c>
    </row>
    <row r="1065" spans="1:6">
      <c r="B1065" s="93" t="s">
        <v>388</v>
      </c>
    </row>
    <row r="1066" spans="1:6">
      <c r="B1066" s="93" t="s">
        <v>389</v>
      </c>
    </row>
    <row r="1067" spans="1:6">
      <c r="B1067" s="27" t="s">
        <v>1293</v>
      </c>
    </row>
    <row r="1068" spans="1:6" s="260" customFormat="1">
      <c r="B1068" s="2"/>
      <c r="C1068" s="271"/>
      <c r="D1068" s="269"/>
      <c r="E1068" s="270"/>
      <c r="F1068" s="270"/>
    </row>
    <row r="1069" spans="1:6" s="260" customFormat="1">
      <c r="A1069" s="301">
        <v>7257723</v>
      </c>
      <c r="B1069" s="5" t="s">
        <v>1135</v>
      </c>
      <c r="C1069" s="319">
        <v>7815</v>
      </c>
      <c r="D1069" s="321">
        <f>+'Cover Sheet'!$B$33</f>
        <v>0.24</v>
      </c>
      <c r="E1069" s="322">
        <v>990</v>
      </c>
      <c r="F1069" s="320">
        <f>+C1069*(1-D1069)+E1069</f>
        <v>6929.4</v>
      </c>
    </row>
    <row r="1070" spans="1:6" s="260" customFormat="1">
      <c r="A1070" s="299"/>
      <c r="B1070" s="91" t="s">
        <v>384</v>
      </c>
      <c r="C1070" s="323"/>
      <c r="D1070" s="321"/>
      <c r="E1070" s="322"/>
      <c r="F1070" s="322"/>
    </row>
    <row r="1071" spans="1:6" s="260" customFormat="1">
      <c r="A1071" s="299"/>
      <c r="B1071" s="43" t="s">
        <v>807</v>
      </c>
      <c r="C1071" s="323"/>
      <c r="D1071" s="321"/>
      <c r="E1071" s="322"/>
      <c r="F1071" s="322"/>
    </row>
    <row r="1072" spans="1:6" s="260" customFormat="1">
      <c r="A1072" s="299"/>
      <c r="B1072" s="91" t="s">
        <v>385</v>
      </c>
      <c r="C1072" s="323"/>
      <c r="D1072" s="321"/>
      <c r="E1072" s="322"/>
      <c r="F1072" s="322"/>
    </row>
    <row r="1073" spans="1:6" s="260" customFormat="1">
      <c r="A1073" s="299"/>
      <c r="B1073" s="92" t="s">
        <v>386</v>
      </c>
      <c r="C1073" s="323"/>
      <c r="D1073" s="321"/>
      <c r="E1073" s="322"/>
      <c r="F1073" s="322"/>
    </row>
    <row r="1074" spans="1:6" s="260" customFormat="1">
      <c r="A1074" s="299"/>
      <c r="B1074" s="93" t="s">
        <v>387</v>
      </c>
      <c r="C1074" s="323"/>
      <c r="D1074" s="321"/>
      <c r="E1074" s="322"/>
      <c r="F1074" s="322"/>
    </row>
    <row r="1075" spans="1:6" s="260" customFormat="1">
      <c r="A1075" s="299"/>
      <c r="B1075" s="93" t="s">
        <v>388</v>
      </c>
      <c r="C1075" s="323"/>
      <c r="D1075" s="321"/>
      <c r="E1075" s="322"/>
      <c r="F1075" s="322"/>
    </row>
    <row r="1076" spans="1:6" s="260" customFormat="1">
      <c r="A1076" s="299"/>
      <c r="B1076" s="93" t="s">
        <v>389</v>
      </c>
      <c r="C1076" s="323"/>
      <c r="D1076" s="321"/>
      <c r="E1076" s="322"/>
      <c r="F1076" s="322"/>
    </row>
    <row r="1077" spans="1:6" s="260" customFormat="1">
      <c r="A1077" s="299"/>
      <c r="B1077" s="27" t="s">
        <v>1293</v>
      </c>
      <c r="C1077" s="323"/>
      <c r="D1077" s="321"/>
      <c r="E1077" s="322"/>
      <c r="F1077" s="322"/>
    </row>
    <row r="1078" spans="1:6" s="260" customFormat="1">
      <c r="B1078" s="2"/>
      <c r="C1078" s="323"/>
      <c r="D1078" s="321"/>
      <c r="E1078" s="322"/>
      <c r="F1078" s="322"/>
    </row>
    <row r="1079" spans="1:6" s="260" customFormat="1" ht="15.75">
      <c r="B1079" s="288" t="s">
        <v>1110</v>
      </c>
      <c r="C1079" s="323"/>
      <c r="D1079" s="321"/>
      <c r="E1079" s="322"/>
      <c r="F1079" s="322"/>
    </row>
    <row r="1080" spans="1:6" ht="15.75" thickBot="1">
      <c r="A1080" s="2"/>
    </row>
    <row r="1081" spans="1:6" ht="18.75">
      <c r="A1081" s="127" t="s">
        <v>0</v>
      </c>
      <c r="B1081" s="131" t="s">
        <v>391</v>
      </c>
      <c r="C1081" s="412" t="s">
        <v>4</v>
      </c>
      <c r="D1081" s="143" t="s">
        <v>734</v>
      </c>
      <c r="E1081" s="145" t="s">
        <v>736</v>
      </c>
      <c r="F1081" s="424" t="s">
        <v>733</v>
      </c>
    </row>
    <row r="1082" spans="1:6" ht="15.75" thickBot="1">
      <c r="A1082" s="129" t="s">
        <v>1</v>
      </c>
      <c r="B1082" s="132" t="s">
        <v>3</v>
      </c>
      <c r="C1082" s="413"/>
      <c r="D1082" s="144" t="s">
        <v>735</v>
      </c>
      <c r="E1082" s="146"/>
      <c r="F1082" s="425"/>
    </row>
    <row r="1089" spans="1:6">
      <c r="A1089" s="5" t="s">
        <v>144</v>
      </c>
    </row>
    <row r="1090" spans="1:6">
      <c r="A1090" s="8">
        <v>6727904</v>
      </c>
      <c r="B1090" s="5" t="s">
        <v>392</v>
      </c>
      <c r="C1090" s="161">
        <v>814</v>
      </c>
      <c r="D1090" s="165">
        <f>+'Cover Sheet'!$B$33</f>
        <v>0.24</v>
      </c>
      <c r="E1090" s="166">
        <v>0</v>
      </c>
      <c r="F1090" s="162">
        <f>+C1090*(1-D1090)+E1090</f>
        <v>618.64</v>
      </c>
    </row>
    <row r="1091" spans="1:6">
      <c r="B1091" s="2" t="s">
        <v>393</v>
      </c>
    </row>
    <row r="1092" spans="1:6">
      <c r="B1092" s="2" t="s">
        <v>394</v>
      </c>
    </row>
    <row r="1093" spans="1:6">
      <c r="A1093" s="263" t="s">
        <v>43</v>
      </c>
    </row>
    <row r="1094" spans="1:6" s="260" customFormat="1">
      <c r="A1094" s="263" t="s">
        <v>1048</v>
      </c>
      <c r="C1094" s="271"/>
      <c r="D1094" s="269"/>
      <c r="E1094" s="270"/>
      <c r="F1094" s="270"/>
    </row>
    <row r="1095" spans="1:6">
      <c r="A1095" s="8">
        <v>6727888</v>
      </c>
      <c r="B1095" s="5" t="s">
        <v>395</v>
      </c>
      <c r="C1095" s="161">
        <v>950</v>
      </c>
      <c r="D1095" s="165">
        <f>+'Cover Sheet'!$B$33</f>
        <v>0.24</v>
      </c>
      <c r="E1095" s="166">
        <v>0</v>
      </c>
      <c r="F1095" s="162">
        <f>+C1095*(1-D1095)+E1095</f>
        <v>722</v>
      </c>
    </row>
    <row r="1096" spans="1:6">
      <c r="B1096" s="2" t="s">
        <v>1041</v>
      </c>
    </row>
    <row r="1097" spans="1:6">
      <c r="B1097" s="289" t="s">
        <v>1023</v>
      </c>
    </row>
    <row r="1098" spans="1:6">
      <c r="A1098" s="8" t="s">
        <v>1331</v>
      </c>
    </row>
    <row r="1099" spans="1:6">
      <c r="A1099" s="8">
        <v>6725178</v>
      </c>
      <c r="B1099" s="5" t="s">
        <v>396</v>
      </c>
      <c r="C1099" s="161">
        <v>1055</v>
      </c>
      <c r="D1099" s="165">
        <f>+'Cover Sheet'!$B$33</f>
        <v>0.24</v>
      </c>
      <c r="E1099" s="166">
        <v>0</v>
      </c>
      <c r="F1099" s="162">
        <f>+C1099*(1-D1099)+E1099</f>
        <v>801.8</v>
      </c>
    </row>
    <row r="1100" spans="1:6">
      <c r="B1100" s="2" t="s">
        <v>837</v>
      </c>
    </row>
    <row r="1101" spans="1:6" s="260" customFormat="1">
      <c r="A1101" s="261"/>
      <c r="B1101" s="2"/>
      <c r="C1101" s="271"/>
      <c r="D1101" s="269"/>
      <c r="E1101" s="270"/>
      <c r="F1101" s="270"/>
    </row>
    <row r="1102" spans="1:6" s="339" customFormat="1">
      <c r="A1102" s="342" t="s">
        <v>1331</v>
      </c>
      <c r="C1102" s="337"/>
      <c r="D1102" s="336"/>
      <c r="E1102" s="345"/>
      <c r="F1102" s="345"/>
    </row>
    <row r="1103" spans="1:6">
      <c r="A1103" s="8">
        <v>6725179</v>
      </c>
      <c r="B1103" s="5" t="s">
        <v>397</v>
      </c>
      <c r="C1103" s="161">
        <v>1235</v>
      </c>
      <c r="D1103" s="165">
        <f>+'Cover Sheet'!$B$33</f>
        <v>0.24</v>
      </c>
      <c r="E1103" s="166">
        <v>0</v>
      </c>
      <c r="F1103" s="162">
        <f>+C1103*(1-D1103)+E1103</f>
        <v>938.6</v>
      </c>
    </row>
    <row r="1104" spans="1:6">
      <c r="B1104" s="2" t="s">
        <v>837</v>
      </c>
    </row>
    <row r="1105" spans="1:6">
      <c r="A1105" s="32"/>
    </row>
    <row r="1106" spans="1:6">
      <c r="A1106" s="8" t="s">
        <v>1195</v>
      </c>
    </row>
    <row r="1107" spans="1:6">
      <c r="A1107" s="8" t="s">
        <v>1332</v>
      </c>
    </row>
    <row r="1108" spans="1:6">
      <c r="A1108" s="8">
        <v>6725180</v>
      </c>
      <c r="B1108" s="5" t="s">
        <v>398</v>
      </c>
      <c r="C1108" s="161">
        <v>1300</v>
      </c>
      <c r="D1108" s="165">
        <f>+'Cover Sheet'!$B$33</f>
        <v>0.24</v>
      </c>
      <c r="E1108" s="166">
        <v>0</v>
      </c>
      <c r="F1108" s="162">
        <f>+C1108*(1-D1108)+E1108</f>
        <v>988</v>
      </c>
    </row>
    <row r="1109" spans="1:6">
      <c r="B1109" s="2" t="s">
        <v>837</v>
      </c>
    </row>
    <row r="1110" spans="1:6">
      <c r="A1110" s="32"/>
    </row>
    <row r="1111" spans="1:6">
      <c r="A1111" s="8" t="s">
        <v>1196</v>
      </c>
    </row>
    <row r="1112" spans="1:6">
      <c r="A1112" s="8" t="s">
        <v>1333</v>
      </c>
    </row>
    <row r="1113" spans="1:6">
      <c r="A1113" s="8">
        <v>7107243</v>
      </c>
      <c r="B1113" s="5" t="s">
        <v>399</v>
      </c>
      <c r="C1113" s="161">
        <v>1515</v>
      </c>
      <c r="D1113" s="165">
        <f>+'Cover Sheet'!$B$33</f>
        <v>0.24</v>
      </c>
      <c r="E1113" s="166">
        <v>0</v>
      </c>
      <c r="F1113" s="162">
        <f>+C1113*(1-D1113)+E1113</f>
        <v>1151.4000000000001</v>
      </c>
    </row>
    <row r="1114" spans="1:6">
      <c r="B1114" s="2" t="s">
        <v>837</v>
      </c>
    </row>
    <row r="1115" spans="1:6" ht="15.75" thickBot="1">
      <c r="B1115" s="2" t="s">
        <v>43</v>
      </c>
    </row>
    <row r="1116" spans="1:6" ht="18.75">
      <c r="A1116" s="127" t="s">
        <v>0</v>
      </c>
      <c r="B1116" s="131" t="s">
        <v>400</v>
      </c>
      <c r="C1116" s="412" t="s">
        <v>4</v>
      </c>
      <c r="D1116" s="143" t="s">
        <v>734</v>
      </c>
      <c r="E1116" s="145" t="s">
        <v>736</v>
      </c>
      <c r="F1116" s="424" t="s">
        <v>733</v>
      </c>
    </row>
    <row r="1117" spans="1:6" ht="15.75" thickBot="1">
      <c r="A1117" s="129" t="s">
        <v>1</v>
      </c>
      <c r="B1117" s="132" t="s">
        <v>3</v>
      </c>
      <c r="C1117" s="413"/>
      <c r="D1117" s="144" t="s">
        <v>735</v>
      </c>
      <c r="E1117" s="146"/>
      <c r="F1117" s="425"/>
    </row>
    <row r="1129" spans="1:6">
      <c r="A1129" s="5" t="s">
        <v>1197</v>
      </c>
    </row>
    <row r="1130" spans="1:6">
      <c r="A1130" s="5" t="s">
        <v>1334</v>
      </c>
    </row>
    <row r="1131" spans="1:6">
      <c r="A1131" s="8">
        <v>6906480</v>
      </c>
      <c r="B1131" s="5" t="s">
        <v>401</v>
      </c>
      <c r="C1131" s="161">
        <v>8600</v>
      </c>
      <c r="D1131" s="165">
        <f>+'Cover Sheet'!$B$33</f>
        <v>0.24</v>
      </c>
      <c r="E1131" s="166">
        <v>0</v>
      </c>
      <c r="F1131" s="162">
        <f>+C1131*(1-D1131)+E1131</f>
        <v>6536</v>
      </c>
    </row>
    <row r="1132" spans="1:6">
      <c r="B1132" s="2" t="s">
        <v>114</v>
      </c>
    </row>
    <row r="1133" spans="1:6">
      <c r="B1133" s="2" t="s">
        <v>115</v>
      </c>
    </row>
    <row r="1134" spans="1:6">
      <c r="B1134" s="2" t="s">
        <v>402</v>
      </c>
    </row>
    <row r="1135" spans="1:6">
      <c r="A1135" s="9"/>
    </row>
    <row r="1136" spans="1:6">
      <c r="A1136" s="8" t="s">
        <v>1198</v>
      </c>
    </row>
    <row r="1137" spans="1:6">
      <c r="A1137" s="8">
        <v>7160005</v>
      </c>
      <c r="B1137" s="5" t="s">
        <v>403</v>
      </c>
      <c r="C1137" s="161">
        <v>13600</v>
      </c>
      <c r="D1137" s="165">
        <f>+'Cover Sheet'!$B$33</f>
        <v>0.24</v>
      </c>
      <c r="E1137" s="166">
        <v>0</v>
      </c>
      <c r="F1137" s="162">
        <f>+C1137*(1-D1137)+E1137</f>
        <v>10336</v>
      </c>
    </row>
    <row r="1138" spans="1:6">
      <c r="B1138" s="2" t="s">
        <v>114</v>
      </c>
    </row>
    <row r="1139" spans="1:6">
      <c r="B1139" s="2" t="s">
        <v>115</v>
      </c>
    </row>
    <row r="1140" spans="1:6">
      <c r="B1140" s="2" t="s">
        <v>402</v>
      </c>
    </row>
    <row r="1141" spans="1:6">
      <c r="A1141" s="9"/>
    </row>
    <row r="1142" spans="1:6">
      <c r="A1142" s="8" t="s">
        <v>1125</v>
      </c>
    </row>
    <row r="1143" spans="1:6">
      <c r="A1143" s="8">
        <v>7182060</v>
      </c>
      <c r="B1143" s="5" t="s">
        <v>404</v>
      </c>
      <c r="C1143" s="161">
        <v>14400</v>
      </c>
      <c r="D1143" s="165">
        <f>+'Cover Sheet'!$B$33</f>
        <v>0.24</v>
      </c>
      <c r="E1143" s="166">
        <v>0</v>
      </c>
      <c r="F1143" s="162">
        <f>+C1143*(1-D1143)+E1143</f>
        <v>10944</v>
      </c>
    </row>
    <row r="1144" spans="1:6">
      <c r="B1144" s="2" t="s">
        <v>114</v>
      </c>
    </row>
    <row r="1145" spans="1:6">
      <c r="B1145" s="2" t="s">
        <v>115</v>
      </c>
    </row>
    <row r="1146" spans="1:6">
      <c r="B1146" s="2" t="s">
        <v>402</v>
      </c>
    </row>
    <row r="1147" spans="1:6" ht="15.75" thickBot="1">
      <c r="B1147" s="2"/>
    </row>
    <row r="1148" spans="1:6" ht="18.75">
      <c r="A1148" s="127" t="s">
        <v>0</v>
      </c>
      <c r="B1148" s="128" t="s">
        <v>390</v>
      </c>
      <c r="C1148" s="412" t="s">
        <v>4</v>
      </c>
      <c r="D1148" s="143" t="s">
        <v>734</v>
      </c>
      <c r="E1148" s="145" t="s">
        <v>736</v>
      </c>
      <c r="F1148" s="424" t="s">
        <v>733</v>
      </c>
    </row>
    <row r="1149" spans="1:6" ht="15.75" thickBot="1">
      <c r="A1149" s="129" t="s">
        <v>1</v>
      </c>
      <c r="B1149" s="130" t="s">
        <v>3</v>
      </c>
      <c r="C1149" s="413"/>
      <c r="D1149" s="144" t="s">
        <v>735</v>
      </c>
      <c r="E1149" s="146"/>
      <c r="F1149" s="425"/>
    </row>
    <row r="1150" spans="1:6">
      <c r="A1150" s="8">
        <v>7164094</v>
      </c>
      <c r="B1150" s="14" t="s">
        <v>405</v>
      </c>
      <c r="C1150" s="161">
        <v>875</v>
      </c>
      <c r="D1150" s="165">
        <f>+'Cover Sheet'!$B$33</f>
        <v>0.24</v>
      </c>
      <c r="E1150" s="166">
        <v>225</v>
      </c>
      <c r="F1150" s="162">
        <f>+C1150*(1-D1150)+E1150</f>
        <v>890</v>
      </c>
    </row>
    <row r="1151" spans="1:6">
      <c r="B1151" s="15" t="s">
        <v>406</v>
      </c>
    </row>
    <row r="1152" spans="1:6">
      <c r="B1152" s="15" t="s">
        <v>407</v>
      </c>
    </row>
    <row r="1153" spans="1:6">
      <c r="B1153" s="15" t="s">
        <v>408</v>
      </c>
    </row>
    <row r="1154" spans="1:6">
      <c r="B1154" s="27" t="s">
        <v>803</v>
      </c>
    </row>
    <row r="1155" spans="1:6">
      <c r="A1155" s="8">
        <v>7177685</v>
      </c>
      <c r="B1155" s="14" t="s">
        <v>409</v>
      </c>
      <c r="C1155" s="161">
        <v>935</v>
      </c>
      <c r="D1155" s="165">
        <f>+'Cover Sheet'!$B$33</f>
        <v>0.24</v>
      </c>
      <c r="E1155" s="166">
        <v>225</v>
      </c>
      <c r="F1155" s="162">
        <f>+C1155*(1-D1155)+E1155</f>
        <v>935.6</v>
      </c>
    </row>
    <row r="1156" spans="1:6">
      <c r="B1156" s="15" t="s">
        <v>410</v>
      </c>
    </row>
    <row r="1157" spans="1:6">
      <c r="B1157" s="15" t="s">
        <v>408</v>
      </c>
    </row>
    <row r="1158" spans="1:6">
      <c r="B1158" s="27" t="s">
        <v>803</v>
      </c>
    </row>
    <row r="1159" spans="1:6">
      <c r="A1159" s="8">
        <v>7211624</v>
      </c>
      <c r="B1159" s="14" t="s">
        <v>917</v>
      </c>
      <c r="C1159" s="161">
        <v>1695</v>
      </c>
      <c r="D1159" s="165">
        <f>+'Cover Sheet'!$B$33</f>
        <v>0.24</v>
      </c>
      <c r="E1159" s="166">
        <v>270</v>
      </c>
      <c r="F1159" s="162">
        <f>+C1159*(1-D1159)+E1159</f>
        <v>1558.2</v>
      </c>
    </row>
    <row r="1160" spans="1:6">
      <c r="B1160" s="15" t="s">
        <v>918</v>
      </c>
    </row>
    <row r="1161" spans="1:6">
      <c r="B1161" s="15" t="s">
        <v>919</v>
      </c>
    </row>
    <row r="1162" spans="1:6">
      <c r="A1162" s="8">
        <v>7160486</v>
      </c>
      <c r="B1162" s="14" t="s">
        <v>215</v>
      </c>
      <c r="C1162" s="161">
        <v>1940</v>
      </c>
      <c r="D1162" s="165">
        <f>+'Cover Sheet'!$B$33</f>
        <v>0.24</v>
      </c>
      <c r="E1162" s="166">
        <v>0</v>
      </c>
      <c r="F1162" s="162">
        <f>+C1162*(1-D1162)+E1162</f>
        <v>1474.4</v>
      </c>
    </row>
    <row r="1163" spans="1:6">
      <c r="B1163" s="72" t="s">
        <v>411</v>
      </c>
    </row>
    <row r="1164" spans="1:6">
      <c r="B1164" s="2" t="s">
        <v>218</v>
      </c>
    </row>
    <row r="1165" spans="1:6">
      <c r="B1165" s="2" t="s">
        <v>412</v>
      </c>
    </row>
    <row r="1166" spans="1:6">
      <c r="B1166" s="15" t="s">
        <v>413</v>
      </c>
    </row>
    <row r="1167" spans="1:6">
      <c r="B1167" s="15" t="s">
        <v>414</v>
      </c>
    </row>
    <row r="1168" spans="1:6">
      <c r="A1168" s="8">
        <v>7023454</v>
      </c>
      <c r="B1168" s="14" t="s">
        <v>920</v>
      </c>
      <c r="C1168" s="161">
        <v>9045</v>
      </c>
      <c r="D1168" s="165">
        <f>+'Cover Sheet'!$B$33</f>
        <v>0.24</v>
      </c>
      <c r="E1168" s="166">
        <v>0</v>
      </c>
      <c r="F1168" s="162">
        <f>+C1168*(1-D1168)+E1168</f>
        <v>6874.2</v>
      </c>
    </row>
    <row r="1169" spans="1:6">
      <c r="B1169" s="72" t="s">
        <v>921</v>
      </c>
    </row>
    <row r="1170" spans="1:6">
      <c r="B1170" s="2" t="s">
        <v>922</v>
      </c>
    </row>
    <row r="1171" spans="1:6">
      <c r="B1171" s="2" t="s">
        <v>923</v>
      </c>
    </row>
    <row r="1172" spans="1:6">
      <c r="B1172" s="15" t="s">
        <v>924</v>
      </c>
    </row>
    <row r="1173" spans="1:6">
      <c r="B1173" s="15" t="s">
        <v>925</v>
      </c>
    </row>
    <row r="1174" spans="1:6">
      <c r="A1174" s="8">
        <v>7177684</v>
      </c>
      <c r="B1174" s="14" t="s">
        <v>512</v>
      </c>
      <c r="C1174" s="161">
        <v>425</v>
      </c>
      <c r="D1174" s="165">
        <f>+'Cover Sheet'!$B$33</f>
        <v>0.24</v>
      </c>
      <c r="E1174" s="166">
        <v>90</v>
      </c>
      <c r="F1174" s="162">
        <f>+C1174*(1-D1174)+E1174</f>
        <v>413</v>
      </c>
    </row>
    <row r="1175" spans="1:6">
      <c r="B1175" s="72" t="s">
        <v>926</v>
      </c>
    </row>
    <row r="1176" spans="1:6">
      <c r="B1176" s="2" t="s">
        <v>927</v>
      </c>
    </row>
    <row r="1177" spans="1:6">
      <c r="A1177" s="8">
        <v>6680073</v>
      </c>
      <c r="B1177" s="5" t="s">
        <v>211</v>
      </c>
      <c r="C1177" s="161">
        <v>6900</v>
      </c>
      <c r="D1177" s="165">
        <f>+'Cover Sheet'!$B$33</f>
        <v>0.24</v>
      </c>
      <c r="E1177" s="166">
        <v>0</v>
      </c>
      <c r="F1177" s="162">
        <f>+C1177*(1-D1177)+E1177</f>
        <v>5244</v>
      </c>
    </row>
    <row r="1178" spans="1:6">
      <c r="B1178" s="2" t="s">
        <v>212</v>
      </c>
    </row>
    <row r="1179" spans="1:6">
      <c r="A1179" s="8">
        <v>7275232</v>
      </c>
      <c r="B1179" s="5" t="s">
        <v>211</v>
      </c>
      <c r="C1179" s="161">
        <v>2600</v>
      </c>
      <c r="D1179" s="165">
        <f>+'Cover Sheet'!$B$33</f>
        <v>0.24</v>
      </c>
      <c r="E1179" s="166">
        <v>0</v>
      </c>
      <c r="F1179" s="162">
        <f>+C1179*(1-D1179)+E1179</f>
        <v>1976</v>
      </c>
    </row>
    <row r="1180" spans="1:6">
      <c r="B1180" s="2" t="s">
        <v>1111</v>
      </c>
    </row>
    <row r="1181" spans="1:6">
      <c r="A1181" s="8">
        <v>7275231</v>
      </c>
      <c r="B1181" s="5" t="s">
        <v>213</v>
      </c>
      <c r="C1181" s="161">
        <v>2100</v>
      </c>
      <c r="D1181" s="165">
        <f>+'Cover Sheet'!$B$33</f>
        <v>0.24</v>
      </c>
      <c r="E1181" s="166">
        <v>0</v>
      </c>
      <c r="F1181" s="162">
        <f>+C1181*(1-D1181)+E1181</f>
        <v>1596</v>
      </c>
    </row>
    <row r="1182" spans="1:6">
      <c r="B1182" s="2" t="s">
        <v>1101</v>
      </c>
    </row>
    <row r="1183" spans="1:6" s="260" customFormat="1">
      <c r="A1183" s="301">
        <v>7276540</v>
      </c>
      <c r="B1183" s="5" t="s">
        <v>1112</v>
      </c>
      <c r="C1183" s="319">
        <v>5137</v>
      </c>
      <c r="D1183" s="321">
        <f>+'Cover Sheet'!$B$33</f>
        <v>0.24</v>
      </c>
      <c r="E1183" s="322">
        <v>0</v>
      </c>
      <c r="F1183" s="320">
        <f>+C1183*(1-D1183)+E1183</f>
        <v>3904.12</v>
      </c>
    </row>
    <row r="1184" spans="1:6" s="260" customFormat="1">
      <c r="A1184" s="299"/>
      <c r="B1184" s="2" t="s">
        <v>1115</v>
      </c>
      <c r="C1184" s="323"/>
      <c r="D1184" s="321"/>
      <c r="E1184" s="322"/>
      <c r="F1184" s="322"/>
    </row>
    <row r="1185" spans="1:6" s="260" customFormat="1">
      <c r="A1185" s="301">
        <v>7276541</v>
      </c>
      <c r="B1185" s="5" t="s">
        <v>1114</v>
      </c>
      <c r="C1185" s="319">
        <v>4495</v>
      </c>
      <c r="D1185" s="321">
        <f>+'Cover Sheet'!$B$33</f>
        <v>0.24</v>
      </c>
      <c r="E1185" s="322">
        <v>0</v>
      </c>
      <c r="F1185" s="320">
        <f>+C1185*(1-D1185)+E1185</f>
        <v>3416.2</v>
      </c>
    </row>
    <row r="1186" spans="1:6" s="260" customFormat="1">
      <c r="A1186" s="299"/>
      <c r="B1186" s="2" t="s">
        <v>1113</v>
      </c>
      <c r="C1186" s="323"/>
      <c r="D1186" s="321"/>
      <c r="E1186" s="322"/>
      <c r="F1186" s="322"/>
    </row>
    <row r="1187" spans="1:6">
      <c r="A1187" s="8">
        <v>6688806</v>
      </c>
      <c r="B1187" s="5" t="s">
        <v>214</v>
      </c>
      <c r="C1187" s="161">
        <v>260</v>
      </c>
      <c r="D1187" s="165">
        <f>+'Cover Sheet'!$B$33</f>
        <v>0.24</v>
      </c>
      <c r="E1187" s="166">
        <v>0</v>
      </c>
      <c r="F1187" s="162">
        <f>+C1187*(1-D1187)+E1187</f>
        <v>197.6</v>
      </c>
    </row>
    <row r="1188" spans="1:6" ht="15.75" thickBot="1"/>
    <row r="1189" spans="1:6" ht="18.75">
      <c r="A1189" s="127" t="s">
        <v>0</v>
      </c>
      <c r="B1189" s="131" t="s">
        <v>415</v>
      </c>
      <c r="C1189" s="412" t="s">
        <v>4</v>
      </c>
      <c r="D1189" s="143" t="s">
        <v>734</v>
      </c>
      <c r="E1189" s="145" t="s">
        <v>736</v>
      </c>
      <c r="F1189" s="424" t="s">
        <v>733</v>
      </c>
    </row>
    <row r="1190" spans="1:6" ht="15.75" thickBot="1">
      <c r="A1190" s="129" t="s">
        <v>1</v>
      </c>
      <c r="B1190" s="132" t="s">
        <v>3</v>
      </c>
      <c r="C1190" s="413"/>
      <c r="D1190" s="144" t="s">
        <v>735</v>
      </c>
      <c r="E1190" s="146"/>
      <c r="F1190" s="425"/>
    </row>
    <row r="1202" spans="1:6">
      <c r="B1202" s="95" t="s">
        <v>416</v>
      </c>
    </row>
    <row r="1204" spans="1:6">
      <c r="A1204" s="5" t="s">
        <v>144</v>
      </c>
    </row>
    <row r="1205" spans="1:6">
      <c r="A1205" s="8">
        <v>6728117</v>
      </c>
      <c r="B1205" s="5" t="s">
        <v>417</v>
      </c>
      <c r="C1205" s="161">
        <v>1175</v>
      </c>
      <c r="D1205" s="165">
        <f>+'Cover Sheet'!$B$33</f>
        <v>0.24</v>
      </c>
      <c r="E1205" s="166">
        <v>270</v>
      </c>
      <c r="F1205" s="162">
        <f>+C1205*(1-D1205)+E1205</f>
        <v>1163</v>
      </c>
    </row>
    <row r="1206" spans="1:6">
      <c r="B1206" s="2" t="s">
        <v>962</v>
      </c>
    </row>
    <row r="1207" spans="1:6">
      <c r="B1207" s="25" t="s">
        <v>804</v>
      </c>
    </row>
    <row r="1208" spans="1:6">
      <c r="A1208" s="10"/>
    </row>
    <row r="1209" spans="1:6">
      <c r="A1209" s="8">
        <v>7125370</v>
      </c>
      <c r="B1209" s="5" t="s">
        <v>418</v>
      </c>
      <c r="C1209" s="161">
        <v>1163</v>
      </c>
      <c r="D1209" s="165">
        <f>+'Cover Sheet'!$B$33</f>
        <v>0.24</v>
      </c>
      <c r="E1209" s="166">
        <v>270</v>
      </c>
      <c r="F1209" s="162">
        <f>+C1209*(1-D1209)+E1209</f>
        <v>1153.8800000000001</v>
      </c>
    </row>
    <row r="1210" spans="1:6">
      <c r="B1210" s="2" t="s">
        <v>419</v>
      </c>
    </row>
    <row r="1211" spans="1:6">
      <c r="B1211" s="2" t="s">
        <v>420</v>
      </c>
    </row>
    <row r="1212" spans="1:6">
      <c r="B1212" s="338" t="s">
        <v>804</v>
      </c>
    </row>
    <row r="1213" spans="1:6">
      <c r="A1213" s="10"/>
    </row>
    <row r="1214" spans="1:6">
      <c r="A1214" s="8" t="s">
        <v>1199</v>
      </c>
    </row>
    <row r="1215" spans="1:6">
      <c r="A1215" s="8" t="s">
        <v>1309</v>
      </c>
    </row>
    <row r="1216" spans="1:6">
      <c r="A1216" s="8">
        <v>7176977</v>
      </c>
      <c r="B1216" s="5" t="s">
        <v>421</v>
      </c>
      <c r="C1216" s="161">
        <v>1548</v>
      </c>
      <c r="D1216" s="165">
        <f>+'Cover Sheet'!$B$33</f>
        <v>0.24</v>
      </c>
      <c r="E1216" s="166">
        <v>270</v>
      </c>
      <c r="F1216" s="162">
        <f>+C1216*(1-D1216)+E1216</f>
        <v>1446.48</v>
      </c>
    </row>
    <row r="1217" spans="1:6">
      <c r="B1217" s="2" t="s">
        <v>422</v>
      </c>
    </row>
    <row r="1218" spans="1:6">
      <c r="B1218" s="2" t="s">
        <v>423</v>
      </c>
    </row>
    <row r="1219" spans="1:6">
      <c r="B1219" s="2" t="s">
        <v>424</v>
      </c>
    </row>
    <row r="1220" spans="1:6">
      <c r="B1220" s="338" t="s">
        <v>804</v>
      </c>
    </row>
    <row r="1221" spans="1:6">
      <c r="A1221" s="10"/>
    </row>
    <row r="1222" spans="1:6">
      <c r="A1222" s="8" t="s">
        <v>1049</v>
      </c>
    </row>
    <row r="1223" spans="1:6">
      <c r="A1223" s="8">
        <v>7176783</v>
      </c>
      <c r="B1223" s="5" t="s">
        <v>425</v>
      </c>
      <c r="C1223" s="161">
        <v>1528</v>
      </c>
      <c r="D1223" s="165">
        <f>+'Cover Sheet'!$B$33</f>
        <v>0.24</v>
      </c>
      <c r="E1223" s="166">
        <v>270</v>
      </c>
      <c r="F1223" s="162">
        <f>+C1223*(1-D1223)+E1223</f>
        <v>1431.28</v>
      </c>
    </row>
    <row r="1224" spans="1:6">
      <c r="B1224" s="2" t="s">
        <v>426</v>
      </c>
    </row>
    <row r="1225" spans="1:6">
      <c r="B1225" s="338" t="s">
        <v>804</v>
      </c>
    </row>
    <row r="1227" spans="1:6" s="260" customFormat="1">
      <c r="A1227" s="261"/>
      <c r="C1227" s="271"/>
      <c r="D1227" s="269"/>
      <c r="E1227" s="270"/>
      <c r="F1227" s="270"/>
    </row>
    <row r="1228" spans="1:6" s="260" customFormat="1">
      <c r="A1228" s="261"/>
      <c r="C1228" s="271"/>
      <c r="D1228" s="269"/>
      <c r="E1228" s="270"/>
      <c r="F1228" s="270"/>
    </row>
    <row r="1229" spans="1:6" s="260" customFormat="1">
      <c r="A1229" s="261"/>
      <c r="C1229" s="271"/>
      <c r="D1229" s="269"/>
      <c r="E1229" s="270"/>
      <c r="F1229" s="270"/>
    </row>
    <row r="1230" spans="1:6" s="260" customFormat="1" ht="15.75" thickBot="1">
      <c r="A1230" s="261"/>
      <c r="C1230" s="271"/>
      <c r="D1230" s="269"/>
      <c r="E1230" s="270"/>
      <c r="F1230" s="270"/>
    </row>
    <row r="1231" spans="1:6" ht="18.75">
      <c r="A1231" s="127" t="s">
        <v>0</v>
      </c>
      <c r="B1231" s="131" t="s">
        <v>427</v>
      </c>
      <c r="C1231" s="412" t="s">
        <v>4</v>
      </c>
      <c r="D1231" s="143" t="s">
        <v>734</v>
      </c>
      <c r="E1231" s="145" t="s">
        <v>736</v>
      </c>
      <c r="F1231" s="424" t="s">
        <v>733</v>
      </c>
    </row>
    <row r="1232" spans="1:6" ht="15.75" thickBot="1">
      <c r="A1232" s="129" t="s">
        <v>1</v>
      </c>
      <c r="B1232" s="132" t="s">
        <v>3</v>
      </c>
      <c r="C1232" s="413"/>
      <c r="D1232" s="144" t="s">
        <v>735</v>
      </c>
      <c r="E1232" s="146"/>
      <c r="F1232" s="425"/>
    </row>
    <row r="1243" spans="1:6">
      <c r="B1243" s="95" t="s">
        <v>428</v>
      </c>
    </row>
    <row r="1244" spans="1:6">
      <c r="A1244" s="5" t="s">
        <v>144</v>
      </c>
    </row>
    <row r="1245" spans="1:6">
      <c r="A1245" s="8">
        <v>7135737</v>
      </c>
      <c r="B1245" s="5" t="s">
        <v>429</v>
      </c>
      <c r="C1245" s="161">
        <v>1835</v>
      </c>
      <c r="D1245" s="165">
        <f>+'Cover Sheet'!$B$33</f>
        <v>0.24</v>
      </c>
      <c r="E1245" s="166">
        <v>0</v>
      </c>
      <c r="F1245" s="162">
        <f>+C1245*(1-D1245)+E1245</f>
        <v>1394.6</v>
      </c>
    </row>
    <row r="1246" spans="1:6">
      <c r="B1246" s="2" t="s">
        <v>430</v>
      </c>
    </row>
    <row r="1247" spans="1:6">
      <c r="A1247" s="10"/>
    </row>
    <row r="1248" spans="1:6">
      <c r="A1248" s="10"/>
    </row>
    <row r="1249" spans="1:6">
      <c r="A1249" s="8" t="s">
        <v>1311</v>
      </c>
    </row>
    <row r="1250" spans="1:6">
      <c r="A1250" s="8">
        <v>7168342</v>
      </c>
      <c r="B1250" s="5" t="s">
        <v>431</v>
      </c>
      <c r="C1250" s="161">
        <v>3280</v>
      </c>
      <c r="D1250" s="165">
        <f>+'Cover Sheet'!$B$33</f>
        <v>0.24</v>
      </c>
      <c r="E1250" s="166">
        <v>0</v>
      </c>
      <c r="F1250" s="162">
        <f>+C1250*(1-D1250)+E1250</f>
        <v>2492.8000000000002</v>
      </c>
    </row>
    <row r="1251" spans="1:6">
      <c r="B1251" s="2" t="s">
        <v>430</v>
      </c>
    </row>
    <row r="1252" spans="1:6">
      <c r="A1252" s="10"/>
    </row>
    <row r="1253" spans="1:6">
      <c r="A1253" s="8" t="s">
        <v>1197</v>
      </c>
    </row>
    <row r="1254" spans="1:6">
      <c r="A1254" s="8" t="s">
        <v>1325</v>
      </c>
    </row>
    <row r="1255" spans="1:6">
      <c r="A1255" s="8">
        <v>7168340</v>
      </c>
      <c r="B1255" s="5" t="s">
        <v>432</v>
      </c>
      <c r="C1255" s="161">
        <v>3410</v>
      </c>
      <c r="D1255" s="165">
        <f>+'Cover Sheet'!$B$33</f>
        <v>0.24</v>
      </c>
      <c r="E1255" s="166">
        <v>0</v>
      </c>
      <c r="F1255" s="162">
        <f>+C1255*(1-D1255)+E1255</f>
        <v>2591.6</v>
      </c>
    </row>
    <row r="1256" spans="1:6">
      <c r="B1256" s="2" t="s">
        <v>430</v>
      </c>
    </row>
    <row r="1257" spans="1:6">
      <c r="A1257" s="10"/>
    </row>
    <row r="1258" spans="1:6">
      <c r="A1258" s="8" t="s">
        <v>1197</v>
      </c>
    </row>
    <row r="1259" spans="1:6">
      <c r="A1259" s="8" t="s">
        <v>1325</v>
      </c>
    </row>
    <row r="1260" spans="1:6">
      <c r="A1260" s="8">
        <v>7168344</v>
      </c>
      <c r="B1260" s="5" t="s">
        <v>433</v>
      </c>
      <c r="C1260" s="161">
        <v>3940</v>
      </c>
      <c r="D1260" s="165">
        <f>+'Cover Sheet'!$B$33</f>
        <v>0.24</v>
      </c>
      <c r="E1260" s="166">
        <v>0</v>
      </c>
      <c r="F1260" s="162">
        <f>+C1260*(1-D1260)+E1260</f>
        <v>2994.4</v>
      </c>
    </row>
    <row r="1261" spans="1:6">
      <c r="A1261" s="8"/>
    </row>
    <row r="1262" spans="1:6">
      <c r="A1262" s="8" t="s">
        <v>1335</v>
      </c>
    </row>
    <row r="1263" spans="1:6">
      <c r="A1263" s="8">
        <v>7168290</v>
      </c>
      <c r="B1263" s="5" t="s">
        <v>434</v>
      </c>
      <c r="C1263" s="161">
        <v>3675</v>
      </c>
      <c r="D1263" s="165">
        <f>+'Cover Sheet'!$B$33</f>
        <v>0.24</v>
      </c>
      <c r="E1263" s="166">
        <v>0</v>
      </c>
      <c r="F1263" s="162">
        <f>+C1263*(1-D1263)+E1263</f>
        <v>2793</v>
      </c>
    </row>
    <row r="1264" spans="1:6">
      <c r="B1264" s="2" t="s">
        <v>430</v>
      </c>
    </row>
    <row r="1266" spans="1:6" s="260" customFormat="1">
      <c r="A1266" s="261"/>
      <c r="C1266" s="271"/>
      <c r="D1266" s="269"/>
      <c r="E1266" s="270"/>
      <c r="F1266" s="270"/>
    </row>
    <row r="1267" spans="1:6">
      <c r="A1267" s="8" t="s">
        <v>1086</v>
      </c>
    </row>
    <row r="1268" spans="1:6">
      <c r="A1268" s="8" t="s">
        <v>1107</v>
      </c>
    </row>
    <row r="1269" spans="1:6">
      <c r="A1269" s="8">
        <v>7166624</v>
      </c>
      <c r="B1269" s="5" t="s">
        <v>435</v>
      </c>
      <c r="C1269" s="161">
        <v>4730</v>
      </c>
      <c r="D1269" s="165">
        <f>+'Cover Sheet'!$B$33</f>
        <v>0.24</v>
      </c>
      <c r="E1269" s="166">
        <v>0</v>
      </c>
      <c r="F1269" s="162">
        <f>+C1269*(1-D1269)+E1269</f>
        <v>3594.8</v>
      </c>
    </row>
    <row r="1270" spans="1:6">
      <c r="A1270" s="21"/>
    </row>
    <row r="1271" spans="1:6">
      <c r="A1271" s="263" t="s">
        <v>1086</v>
      </c>
    </row>
    <row r="1272" spans="1:6">
      <c r="A1272" s="263" t="s">
        <v>1107</v>
      </c>
    </row>
    <row r="1273" spans="1:6">
      <c r="A1273" s="8">
        <v>7168339</v>
      </c>
      <c r="B1273" s="5" t="s">
        <v>436</v>
      </c>
      <c r="C1273" s="161">
        <v>4070</v>
      </c>
      <c r="D1273" s="165">
        <f>+'Cover Sheet'!$B$33</f>
        <v>0.24</v>
      </c>
      <c r="E1273" s="166">
        <v>0</v>
      </c>
      <c r="F1273" s="162">
        <f>+C1273*(1-D1273)+E1273</f>
        <v>3093.2</v>
      </c>
    </row>
    <row r="1274" spans="1:6">
      <c r="B1274" s="2" t="s">
        <v>430</v>
      </c>
    </row>
    <row r="1275" spans="1:6">
      <c r="A1275" s="42"/>
    </row>
    <row r="1276" spans="1:6" ht="24.75">
      <c r="A1276" s="86"/>
      <c r="B1276" s="85" t="s">
        <v>437</v>
      </c>
    </row>
    <row r="1277" spans="1:6">
      <c r="A1277" s="86"/>
      <c r="B1277" s="26" t="s">
        <v>340</v>
      </c>
    </row>
    <row r="1279" spans="1:6" s="260" customFormat="1" ht="15.75" thickBot="1">
      <c r="A1279" s="261"/>
      <c r="C1279" s="271"/>
      <c r="D1279" s="269"/>
      <c r="E1279" s="270"/>
      <c r="F1279" s="270"/>
    </row>
    <row r="1280" spans="1:6" ht="18.75">
      <c r="A1280" s="127" t="s">
        <v>0</v>
      </c>
      <c r="B1280" s="131" t="s">
        <v>438</v>
      </c>
      <c r="C1280" s="412" t="s">
        <v>4</v>
      </c>
      <c r="D1280" s="143" t="s">
        <v>734</v>
      </c>
      <c r="E1280" s="145" t="s">
        <v>736</v>
      </c>
      <c r="F1280" s="424" t="s">
        <v>733</v>
      </c>
    </row>
    <row r="1281" spans="1:6" ht="15.75" thickBot="1">
      <c r="A1281" s="129" t="s">
        <v>1</v>
      </c>
      <c r="B1281" s="132" t="s">
        <v>3</v>
      </c>
      <c r="C1281" s="413"/>
      <c r="D1281" s="144" t="s">
        <v>735</v>
      </c>
      <c r="E1281" s="146"/>
      <c r="F1281" s="425"/>
    </row>
    <row r="1293" spans="1:6">
      <c r="A1293" s="5" t="s">
        <v>144</v>
      </c>
    </row>
    <row r="1294" spans="1:6">
      <c r="A1294" s="8">
        <v>7134179</v>
      </c>
      <c r="B1294" s="5" t="s">
        <v>439</v>
      </c>
      <c r="C1294" s="161">
        <v>1825</v>
      </c>
      <c r="D1294" s="165">
        <f>+'Cover Sheet'!$B$33</f>
        <v>0.24</v>
      </c>
      <c r="E1294" s="166">
        <v>0</v>
      </c>
      <c r="F1294" s="162">
        <f>+C1294*(1-D1294)+E1294</f>
        <v>1387</v>
      </c>
    </row>
    <row r="1295" spans="1:6">
      <c r="A1295" s="20"/>
    </row>
    <row r="1296" spans="1:6">
      <c r="A1296" s="20"/>
    </row>
    <row r="1297" spans="1:6">
      <c r="A1297" s="8" t="s">
        <v>1336</v>
      </c>
    </row>
    <row r="1298" spans="1:6">
      <c r="A1298" s="8">
        <v>7168343</v>
      </c>
      <c r="B1298" s="5" t="s">
        <v>440</v>
      </c>
      <c r="C1298" s="161">
        <v>3055</v>
      </c>
      <c r="D1298" s="165">
        <f>+'Cover Sheet'!$B$33</f>
        <v>0.24</v>
      </c>
      <c r="E1298" s="166">
        <v>0</v>
      </c>
      <c r="F1298" s="162">
        <f>+C1298*(1-D1298)+E1298</f>
        <v>2321.8000000000002</v>
      </c>
    </row>
    <row r="1299" spans="1:6">
      <c r="A1299" s="20"/>
    </row>
    <row r="1300" spans="1:6">
      <c r="A1300" s="8" t="s">
        <v>1200</v>
      </c>
    </row>
    <row r="1301" spans="1:6">
      <c r="A1301" s="8" t="s">
        <v>1337</v>
      </c>
    </row>
    <row r="1302" spans="1:6">
      <c r="A1302" s="8">
        <v>7165486</v>
      </c>
      <c r="B1302" s="5" t="s">
        <v>441</v>
      </c>
      <c r="C1302" s="161">
        <v>3315</v>
      </c>
      <c r="D1302" s="165">
        <f>+'Cover Sheet'!$B$33</f>
        <v>0.24</v>
      </c>
      <c r="E1302" s="166">
        <v>0</v>
      </c>
      <c r="F1302" s="162">
        <f>+C1302*(1-D1302)+E1302</f>
        <v>2519.4</v>
      </c>
    </row>
    <row r="1303" spans="1:6">
      <c r="A1303" s="20"/>
    </row>
    <row r="1304" spans="1:6">
      <c r="A1304" s="8" t="s">
        <v>1201</v>
      </c>
    </row>
    <row r="1305" spans="1:6">
      <c r="A1305" s="8" t="s">
        <v>1338</v>
      </c>
    </row>
    <row r="1306" spans="1:6">
      <c r="A1306" s="8">
        <v>7168338</v>
      </c>
      <c r="B1306" s="5" t="s">
        <v>442</v>
      </c>
      <c r="C1306" s="161">
        <v>3670</v>
      </c>
      <c r="D1306" s="165">
        <f>+'Cover Sheet'!$B$33</f>
        <v>0.24</v>
      </c>
      <c r="E1306" s="166">
        <v>0</v>
      </c>
      <c r="F1306" s="162">
        <f>+C1306*(1-D1306)+E1306</f>
        <v>2789.2</v>
      </c>
    </row>
    <row r="1307" spans="1:6">
      <c r="A1307" s="8"/>
      <c r="B1307" s="5"/>
      <c r="C1307" s="161"/>
      <c r="F1307" s="162"/>
    </row>
    <row r="1308" spans="1:6" ht="24.75">
      <c r="A1308" s="8"/>
      <c r="B1308" s="85" t="s">
        <v>437</v>
      </c>
      <c r="C1308" s="161"/>
      <c r="F1308" s="162"/>
    </row>
    <row r="1309" spans="1:6">
      <c r="A1309" s="8"/>
      <c r="B1309" s="26" t="s">
        <v>340</v>
      </c>
      <c r="C1309" s="161"/>
      <c r="F1309" s="162"/>
    </row>
    <row r="1310" spans="1:6" ht="15.75" thickBot="1">
      <c r="A1310" s="42"/>
    </row>
    <row r="1311" spans="1:6" ht="18.75">
      <c r="A1311" s="127" t="s">
        <v>0</v>
      </c>
      <c r="B1311" s="131" t="s">
        <v>443</v>
      </c>
      <c r="C1311" s="412" t="s">
        <v>4</v>
      </c>
      <c r="D1311" s="143" t="s">
        <v>734</v>
      </c>
      <c r="E1311" s="145" t="s">
        <v>736</v>
      </c>
      <c r="F1311" s="424" t="s">
        <v>733</v>
      </c>
    </row>
    <row r="1312" spans="1:6" ht="15.75" thickBot="1">
      <c r="A1312" s="129" t="s">
        <v>1</v>
      </c>
      <c r="B1312" s="132" t="s">
        <v>3</v>
      </c>
      <c r="C1312" s="413"/>
      <c r="D1312" s="144" t="s">
        <v>735</v>
      </c>
      <c r="E1312" s="146"/>
      <c r="F1312" s="425"/>
    </row>
    <row r="1321" spans="1:6">
      <c r="A1321" s="5" t="s">
        <v>144</v>
      </c>
    </row>
    <row r="1322" spans="1:6">
      <c r="A1322" s="8">
        <v>6907173</v>
      </c>
      <c r="B1322" s="5" t="s">
        <v>444</v>
      </c>
      <c r="C1322" s="161">
        <v>1200</v>
      </c>
      <c r="D1322" s="165">
        <f>+'Cover Sheet'!$B$33</f>
        <v>0.24</v>
      </c>
      <c r="E1322" s="166">
        <v>0</v>
      </c>
      <c r="F1322" s="162">
        <f>+C1322*(1-D1322)+E1322</f>
        <v>912</v>
      </c>
    </row>
    <row r="1323" spans="1:6">
      <c r="B1323" s="2" t="s">
        <v>445</v>
      </c>
    </row>
    <row r="1324" spans="1:6">
      <c r="A1324" s="10"/>
    </row>
    <row r="1325" spans="1:6">
      <c r="A1325" s="8" t="s">
        <v>1147</v>
      </c>
    </row>
    <row r="1326" spans="1:6">
      <c r="A1326" s="8" t="s">
        <v>112</v>
      </c>
    </row>
    <row r="1327" spans="1:6">
      <c r="A1327" s="8" t="s">
        <v>1309</v>
      </c>
    </row>
    <row r="1328" spans="1:6">
      <c r="A1328" s="8">
        <v>6906150</v>
      </c>
      <c r="B1328" s="5" t="s">
        <v>446</v>
      </c>
      <c r="C1328" s="161">
        <v>2105</v>
      </c>
      <c r="D1328" s="165">
        <f>+'Cover Sheet'!$B$33</f>
        <v>0.24</v>
      </c>
      <c r="E1328" s="166">
        <v>0</v>
      </c>
      <c r="F1328" s="162">
        <f>+C1328*(1-D1328)+E1328</f>
        <v>1599.8</v>
      </c>
    </row>
    <row r="1329" spans="1:6">
      <c r="B1329" s="2" t="s">
        <v>445</v>
      </c>
    </row>
    <row r="1330" spans="1:6">
      <c r="A1330" s="10"/>
    </row>
    <row r="1331" spans="1:6">
      <c r="A1331" s="20"/>
    </row>
    <row r="1332" spans="1:6">
      <c r="A1332" s="8" t="s">
        <v>1047</v>
      </c>
    </row>
    <row r="1333" spans="1:6">
      <c r="A1333" s="8" t="s">
        <v>1339</v>
      </c>
    </row>
    <row r="1334" spans="1:6">
      <c r="A1334" s="8">
        <v>6906115</v>
      </c>
      <c r="B1334" s="5" t="s">
        <v>447</v>
      </c>
      <c r="C1334" s="161">
        <v>2305</v>
      </c>
      <c r="D1334" s="165">
        <f>+'Cover Sheet'!$B$33</f>
        <v>0.24</v>
      </c>
      <c r="E1334" s="166">
        <v>0</v>
      </c>
      <c r="F1334" s="162">
        <f>+C1334*(1-D1334)+E1334</f>
        <v>1751.8</v>
      </c>
    </row>
    <row r="1335" spans="1:6">
      <c r="B1335" s="2" t="s">
        <v>445</v>
      </c>
    </row>
    <row r="1336" spans="1:6">
      <c r="A1336" s="10"/>
    </row>
    <row r="1337" spans="1:6" s="260" customFormat="1">
      <c r="A1337" s="302"/>
      <c r="C1337" s="323"/>
      <c r="D1337" s="321"/>
      <c r="E1337" s="322"/>
      <c r="F1337" s="322"/>
    </row>
    <row r="1338" spans="1:6" s="260" customFormat="1">
      <c r="A1338" s="302"/>
      <c r="C1338" s="323"/>
      <c r="D1338" s="321"/>
      <c r="E1338" s="322"/>
      <c r="F1338" s="322"/>
    </row>
    <row r="1339" spans="1:6" s="260" customFormat="1">
      <c r="A1339" s="302"/>
      <c r="C1339" s="323"/>
      <c r="D1339" s="321"/>
      <c r="E1339" s="322"/>
      <c r="F1339" s="322"/>
    </row>
    <row r="1340" spans="1:6" s="260" customFormat="1">
      <c r="A1340" s="302"/>
      <c r="C1340" s="323"/>
      <c r="D1340" s="321"/>
      <c r="E1340" s="322"/>
      <c r="F1340" s="322"/>
    </row>
    <row r="1341" spans="1:6" s="260" customFormat="1">
      <c r="A1341" s="302"/>
      <c r="C1341" s="323"/>
      <c r="D1341" s="321"/>
      <c r="E1341" s="322"/>
      <c r="F1341" s="322"/>
    </row>
    <row r="1342" spans="1:6" s="260" customFormat="1">
      <c r="A1342" s="302"/>
      <c r="C1342" s="323"/>
      <c r="D1342" s="321"/>
      <c r="E1342" s="322"/>
      <c r="F1342" s="322"/>
    </row>
    <row r="1343" spans="1:6" s="260" customFormat="1">
      <c r="A1343" s="302"/>
      <c r="C1343" s="323"/>
      <c r="D1343" s="321"/>
      <c r="E1343" s="322"/>
      <c r="F1343" s="322"/>
    </row>
    <row r="1344" spans="1:6" s="260" customFormat="1">
      <c r="A1344" s="302"/>
      <c r="C1344" s="323"/>
      <c r="D1344" s="321"/>
      <c r="E1344" s="322"/>
      <c r="F1344" s="322"/>
    </row>
    <row r="1345" spans="1:6" s="260" customFormat="1">
      <c r="A1345" s="302"/>
      <c r="C1345" s="323"/>
      <c r="D1345" s="321"/>
      <c r="E1345" s="322"/>
      <c r="F1345" s="322"/>
    </row>
    <row r="1346" spans="1:6" s="260" customFormat="1">
      <c r="A1346" s="302"/>
      <c r="C1346" s="323"/>
      <c r="D1346" s="321"/>
      <c r="E1346" s="322"/>
      <c r="F1346" s="322"/>
    </row>
    <row r="1347" spans="1:6" s="260" customFormat="1">
      <c r="A1347" s="302"/>
      <c r="C1347" s="323"/>
      <c r="D1347" s="321"/>
      <c r="E1347" s="322"/>
      <c r="F1347" s="322"/>
    </row>
    <row r="1348" spans="1:6" s="260" customFormat="1">
      <c r="A1348" s="302"/>
      <c r="C1348" s="323"/>
      <c r="D1348" s="321"/>
      <c r="E1348" s="322"/>
      <c r="F1348" s="322"/>
    </row>
    <row r="1349" spans="1:6" s="260" customFormat="1" ht="15.75" thickBot="1">
      <c r="A1349" s="302"/>
      <c r="C1349" s="323"/>
      <c r="D1349" s="321"/>
      <c r="E1349" s="322"/>
      <c r="F1349" s="322"/>
    </row>
    <row r="1350" spans="1:6" ht="18.75">
      <c r="A1350" s="127" t="s">
        <v>0</v>
      </c>
      <c r="B1350" s="131" t="s">
        <v>448</v>
      </c>
      <c r="C1350" s="412" t="s">
        <v>4</v>
      </c>
      <c r="D1350" s="143" t="s">
        <v>734</v>
      </c>
      <c r="E1350" s="145" t="s">
        <v>736</v>
      </c>
      <c r="F1350" s="424" t="s">
        <v>733</v>
      </c>
    </row>
    <row r="1351" spans="1:6" ht="15.75" thickBot="1">
      <c r="A1351" s="129" t="s">
        <v>1</v>
      </c>
      <c r="B1351" s="132" t="s">
        <v>3</v>
      </c>
      <c r="C1351" s="413"/>
      <c r="D1351" s="144" t="s">
        <v>735</v>
      </c>
      <c r="E1351" s="146"/>
      <c r="F1351" s="425"/>
    </row>
    <row r="1362" spans="1:6">
      <c r="A1362" s="5" t="s">
        <v>1202</v>
      </c>
    </row>
    <row r="1363" spans="1:6">
      <c r="A1363" s="8">
        <v>6709107</v>
      </c>
      <c r="B1363" s="5" t="s">
        <v>449</v>
      </c>
      <c r="C1363" s="161">
        <v>7345</v>
      </c>
      <c r="D1363" s="165">
        <f>+'Cover Sheet'!$B$33</f>
        <v>0.24</v>
      </c>
      <c r="E1363" s="166">
        <v>0</v>
      </c>
      <c r="F1363" s="162">
        <f>+C1363*(1-D1363)+E1363</f>
        <v>5582.2</v>
      </c>
    </row>
    <row r="1364" spans="1:6">
      <c r="A1364" s="96"/>
    </row>
    <row r="1365" spans="1:6">
      <c r="A1365" s="8" t="s">
        <v>1203</v>
      </c>
    </row>
    <row r="1366" spans="1:6">
      <c r="A1366" s="8" t="s">
        <v>1340</v>
      </c>
    </row>
    <row r="1367" spans="1:6">
      <c r="A1367" s="8">
        <v>6710630</v>
      </c>
      <c r="B1367" s="5" t="s">
        <v>450</v>
      </c>
      <c r="C1367" s="161">
        <v>7700</v>
      </c>
      <c r="D1367" s="165">
        <f>+'Cover Sheet'!$B$33</f>
        <v>0.24</v>
      </c>
      <c r="E1367" s="166">
        <v>0</v>
      </c>
      <c r="F1367" s="162">
        <f>+C1367*(1-D1367)+E1367</f>
        <v>5852</v>
      </c>
    </row>
    <row r="1368" spans="1:6">
      <c r="A1368" s="73"/>
    </row>
    <row r="1369" spans="1:6" ht="15.75" thickBot="1"/>
    <row r="1370" spans="1:6" ht="18.75">
      <c r="A1370" s="127" t="s">
        <v>0</v>
      </c>
      <c r="B1370" s="131" t="s">
        <v>451</v>
      </c>
      <c r="C1370" s="412" t="s">
        <v>4</v>
      </c>
      <c r="D1370" s="143" t="s">
        <v>734</v>
      </c>
      <c r="E1370" s="145" t="s">
        <v>736</v>
      </c>
      <c r="F1370" s="424" t="s">
        <v>733</v>
      </c>
    </row>
    <row r="1371" spans="1:6" ht="15.75" thickBot="1">
      <c r="A1371" s="129" t="s">
        <v>1</v>
      </c>
      <c r="B1371" s="132" t="s">
        <v>3</v>
      </c>
      <c r="C1371" s="413"/>
      <c r="D1371" s="144" t="s">
        <v>735</v>
      </c>
      <c r="E1371" s="146"/>
      <c r="F1371" s="425"/>
    </row>
    <row r="1381" spans="1:6">
      <c r="A1381" s="5" t="s">
        <v>1147</v>
      </c>
    </row>
    <row r="1382" spans="1:6">
      <c r="A1382" s="5" t="s">
        <v>1087</v>
      </c>
    </row>
    <row r="1383" spans="1:6">
      <c r="A1383" s="5" t="s">
        <v>1341</v>
      </c>
    </row>
    <row r="1384" spans="1:6">
      <c r="A1384" s="8">
        <v>7144850</v>
      </c>
      <c r="B1384" s="5" t="s">
        <v>452</v>
      </c>
      <c r="C1384" s="161">
        <v>5250</v>
      </c>
      <c r="D1384" s="165">
        <f>+'Cover Sheet'!$B$33</f>
        <v>0.24</v>
      </c>
      <c r="E1384" s="166">
        <v>0</v>
      </c>
      <c r="F1384" s="162">
        <f>+C1384*(1-D1384)+E1384</f>
        <v>3990</v>
      </c>
    </row>
    <row r="1385" spans="1:6">
      <c r="A1385" s="20"/>
    </row>
    <row r="1386" spans="1:6">
      <c r="A1386" s="8" t="s">
        <v>1192</v>
      </c>
    </row>
    <row r="1387" spans="1:6">
      <c r="A1387" s="8" t="s">
        <v>1342</v>
      </c>
    </row>
    <row r="1388" spans="1:6">
      <c r="A1388" s="8">
        <v>7143993</v>
      </c>
      <c r="B1388" s="5" t="s">
        <v>453</v>
      </c>
      <c r="C1388" s="161">
        <v>5745</v>
      </c>
      <c r="D1388" s="165">
        <f>+'Cover Sheet'!$B$33</f>
        <v>0.24</v>
      </c>
      <c r="E1388" s="166">
        <v>0</v>
      </c>
      <c r="F1388" s="162">
        <f>+C1388*(1-D1388)+E1388</f>
        <v>4366.2</v>
      </c>
    </row>
    <row r="1389" spans="1:6" ht="15.75" thickBot="1"/>
    <row r="1390" spans="1:6" ht="18.75">
      <c r="A1390" s="127" t="s">
        <v>0</v>
      </c>
      <c r="B1390" s="131" t="s">
        <v>146</v>
      </c>
      <c r="C1390" s="412" t="s">
        <v>4</v>
      </c>
      <c r="D1390" s="143" t="s">
        <v>734</v>
      </c>
      <c r="E1390" s="145" t="s">
        <v>736</v>
      </c>
      <c r="F1390" s="424" t="s">
        <v>733</v>
      </c>
    </row>
    <row r="1391" spans="1:6" ht="15.75" thickBot="1">
      <c r="A1391" s="129" t="s">
        <v>1</v>
      </c>
      <c r="B1391" s="132" t="s">
        <v>3</v>
      </c>
      <c r="C1391" s="413"/>
      <c r="D1391" s="144" t="s">
        <v>735</v>
      </c>
      <c r="E1391" s="146"/>
      <c r="F1391" s="425"/>
    </row>
    <row r="1400" spans="1:6">
      <c r="A1400" s="5" t="s">
        <v>1343</v>
      </c>
    </row>
    <row r="1401" spans="1:6">
      <c r="A1401" s="5" t="s">
        <v>256</v>
      </c>
    </row>
    <row r="1402" spans="1:6">
      <c r="A1402" s="8">
        <v>6806644</v>
      </c>
      <c r="B1402" s="5" t="s">
        <v>146</v>
      </c>
      <c r="C1402" s="161">
        <v>2090</v>
      </c>
      <c r="D1402" s="165">
        <f>+'Cover Sheet'!$B$33</f>
        <v>0.24</v>
      </c>
      <c r="E1402" s="166">
        <v>0</v>
      </c>
      <c r="F1402" s="162">
        <f>+C1402*(1-D1402)+E1402</f>
        <v>1588.4</v>
      </c>
    </row>
    <row r="1403" spans="1:6">
      <c r="A1403"/>
      <c r="B1403" s="2" t="s">
        <v>454</v>
      </c>
    </row>
    <row r="1404" spans="1:6" ht="15.75" thickBot="1">
      <c r="A1404" s="40"/>
    </row>
    <row r="1405" spans="1:6" ht="18.75">
      <c r="A1405" s="127" t="s">
        <v>0</v>
      </c>
      <c r="B1405" s="128" t="s">
        <v>390</v>
      </c>
      <c r="C1405" s="412" t="s">
        <v>4</v>
      </c>
      <c r="D1405" s="143" t="s">
        <v>734</v>
      </c>
      <c r="E1405" s="145" t="s">
        <v>736</v>
      </c>
      <c r="F1405" s="424" t="s">
        <v>733</v>
      </c>
    </row>
    <row r="1406" spans="1:6" ht="15.75" thickBot="1">
      <c r="A1406" s="129" t="s">
        <v>1</v>
      </c>
      <c r="B1406" s="130" t="s">
        <v>3</v>
      </c>
      <c r="C1406" s="413"/>
      <c r="D1406" s="144" t="s">
        <v>735</v>
      </c>
      <c r="E1406" s="146"/>
      <c r="F1406" s="425"/>
    </row>
    <row r="1407" spans="1:6">
      <c r="A1407" s="8">
        <v>7141800</v>
      </c>
      <c r="B1407" s="5" t="s">
        <v>229</v>
      </c>
      <c r="C1407" s="161">
        <v>985</v>
      </c>
      <c r="D1407" s="165">
        <f>+'Cover Sheet'!$B$33</f>
        <v>0.24</v>
      </c>
      <c r="E1407" s="166">
        <v>0</v>
      </c>
      <c r="F1407" s="162">
        <f>+C1407*(1-D1407)+E1407</f>
        <v>748.6</v>
      </c>
    </row>
    <row r="1408" spans="1:6" s="339" customFormat="1">
      <c r="A1408" s="342"/>
      <c r="B1408" s="341"/>
      <c r="C1408" s="343"/>
      <c r="D1408" s="336"/>
      <c r="E1408" s="345"/>
      <c r="F1408" s="344"/>
    </row>
    <row r="1409" spans="1:6" ht="15.75" thickBot="1">
      <c r="A1409" s="73"/>
    </row>
    <row r="1410" spans="1:6" ht="18.75">
      <c r="A1410" s="127" t="s">
        <v>0</v>
      </c>
      <c r="B1410" s="131" t="s">
        <v>455</v>
      </c>
      <c r="C1410" s="412" t="s">
        <v>4</v>
      </c>
      <c r="D1410" s="143" t="s">
        <v>734</v>
      </c>
      <c r="E1410" s="145" t="s">
        <v>736</v>
      </c>
      <c r="F1410" s="424" t="s">
        <v>733</v>
      </c>
    </row>
    <row r="1411" spans="1:6" ht="15.75" thickBot="1">
      <c r="A1411" s="129" t="s">
        <v>1</v>
      </c>
      <c r="B1411" s="132" t="s">
        <v>3</v>
      </c>
      <c r="C1411" s="413"/>
      <c r="D1411" s="144" t="s">
        <v>735</v>
      </c>
      <c r="E1411" s="146"/>
      <c r="F1411" s="425"/>
    </row>
    <row r="1419" spans="1:6">
      <c r="B1419" s="95" t="s">
        <v>456</v>
      </c>
    </row>
    <row r="1421" spans="1:6">
      <c r="A1421" s="5" t="s">
        <v>144</v>
      </c>
    </row>
    <row r="1422" spans="1:6">
      <c r="A1422" s="8">
        <v>6809716</v>
      </c>
      <c r="B1422" s="5" t="s">
        <v>457</v>
      </c>
      <c r="C1422" s="161">
        <v>390</v>
      </c>
      <c r="D1422" s="165">
        <f>+'Cover Sheet'!$B$33</f>
        <v>0.24</v>
      </c>
      <c r="E1422" s="166">
        <v>0</v>
      </c>
      <c r="F1422" s="162">
        <f>+C1422*(1-D1422)+E1422</f>
        <v>296.39999999999998</v>
      </c>
    </row>
    <row r="1423" spans="1:6">
      <c r="A1423" s="21"/>
    </row>
    <row r="1424" spans="1:6">
      <c r="A1424" s="8">
        <v>6540184</v>
      </c>
      <c r="B1424" s="5" t="s">
        <v>458</v>
      </c>
      <c r="C1424" s="161">
        <v>270</v>
      </c>
      <c r="D1424" s="165">
        <f>+'Cover Sheet'!$B$33</f>
        <v>0.24</v>
      </c>
      <c r="E1424" s="166">
        <v>0</v>
      </c>
      <c r="F1424" s="162">
        <f>+C1424*(1-D1424)+E1424</f>
        <v>205.2</v>
      </c>
    </row>
    <row r="1425" spans="1:7" s="260" customFormat="1">
      <c r="A1425" s="263"/>
      <c r="B1425" s="5"/>
      <c r="C1425" s="267"/>
      <c r="D1425" s="269"/>
      <c r="E1425" s="270"/>
      <c r="F1425" s="268"/>
    </row>
    <row r="1426" spans="1:7">
      <c r="A1426" s="263" t="s">
        <v>1204</v>
      </c>
      <c r="B1426" s="4"/>
      <c r="C1426"/>
      <c r="D1426" s="187"/>
      <c r="E1426" s="165"/>
      <c r="G1426" s="166"/>
    </row>
    <row r="1427" spans="1:7">
      <c r="A1427" s="8" t="s">
        <v>1325</v>
      </c>
    </row>
    <row r="1428" spans="1:7">
      <c r="A1428" s="8">
        <v>6712927</v>
      </c>
      <c r="B1428" s="5" t="s">
        <v>457</v>
      </c>
      <c r="C1428" s="161">
        <v>425</v>
      </c>
      <c r="D1428" s="165">
        <f>+'Cover Sheet'!$B$33</f>
        <v>0.24</v>
      </c>
      <c r="E1428" s="166">
        <v>0</v>
      </c>
      <c r="F1428" s="162">
        <f>+C1428*(1-D1428)+E1428</f>
        <v>323</v>
      </c>
    </row>
    <row r="1429" spans="1:7">
      <c r="A1429" s="8"/>
    </row>
    <row r="1430" spans="1:7">
      <c r="B1430" s="12" t="s">
        <v>198</v>
      </c>
    </row>
    <row r="1431" spans="1:7">
      <c r="A1431" s="8">
        <v>6815781</v>
      </c>
      <c r="B1431" s="5" t="s">
        <v>197</v>
      </c>
      <c r="C1431" s="161">
        <v>645</v>
      </c>
      <c r="D1431" s="165">
        <f>+'Cover Sheet'!$B$33</f>
        <v>0.24</v>
      </c>
      <c r="E1431" s="166">
        <v>0</v>
      </c>
      <c r="F1431" s="162">
        <f>+C1431*(1-D1431)+E1431</f>
        <v>490.2</v>
      </c>
    </row>
    <row r="1432" spans="1:7">
      <c r="A1432" s="8"/>
    </row>
    <row r="1433" spans="1:7">
      <c r="B1433" s="12" t="s">
        <v>455</v>
      </c>
    </row>
    <row r="1434" spans="1:7">
      <c r="A1434" s="8">
        <v>6540183</v>
      </c>
      <c r="B1434" s="5" t="s">
        <v>459</v>
      </c>
      <c r="C1434" s="161">
        <v>315</v>
      </c>
      <c r="D1434" s="165">
        <f>+'Cover Sheet'!$B$33</f>
        <v>0.24</v>
      </c>
      <c r="E1434" s="166">
        <v>0</v>
      </c>
      <c r="F1434" s="162">
        <f>+C1434*(1-D1434)+E1434</f>
        <v>239.4</v>
      </c>
    </row>
    <row r="1435" spans="1:7">
      <c r="A1435" s="8">
        <v>6540182</v>
      </c>
      <c r="B1435" s="5" t="s">
        <v>460</v>
      </c>
      <c r="C1435" s="161">
        <v>335</v>
      </c>
      <c r="D1435" s="165">
        <f>+'Cover Sheet'!$B$33</f>
        <v>0.24</v>
      </c>
      <c r="E1435" s="166">
        <v>0</v>
      </c>
      <c r="F1435" s="162">
        <f>+C1435*(1-D1435)+E1435</f>
        <v>254.6</v>
      </c>
    </row>
    <row r="1436" spans="1:7">
      <c r="A1436" s="8"/>
    </row>
    <row r="1437" spans="1:7">
      <c r="A1437" s="8" t="s">
        <v>1088</v>
      </c>
    </row>
    <row r="1438" spans="1:7">
      <c r="A1438" s="8" t="s">
        <v>1205</v>
      </c>
    </row>
    <row r="1439" spans="1:7">
      <c r="A1439" s="8">
        <v>7109332</v>
      </c>
      <c r="B1439" s="5" t="s">
        <v>461</v>
      </c>
      <c r="C1439" s="161">
        <v>1020</v>
      </c>
      <c r="D1439" s="165">
        <f>+'Cover Sheet'!$B$33</f>
        <v>0.24</v>
      </c>
      <c r="E1439" s="166">
        <v>0</v>
      </c>
      <c r="F1439" s="162">
        <f>+C1439*(1-D1439)+E1439</f>
        <v>775.2</v>
      </c>
    </row>
    <row r="1440" spans="1:7">
      <c r="A1440" s="8"/>
    </row>
    <row r="1441" spans="1:6">
      <c r="B1441" s="12" t="s">
        <v>198</v>
      </c>
    </row>
    <row r="1442" spans="1:6">
      <c r="A1442" s="8">
        <v>6815781</v>
      </c>
      <c r="B1442" s="5" t="s">
        <v>197</v>
      </c>
      <c r="C1442" s="161">
        <v>645</v>
      </c>
      <c r="D1442" s="165">
        <f>+'Cover Sheet'!$B$33</f>
        <v>0.24</v>
      </c>
      <c r="E1442" s="166">
        <v>0</v>
      </c>
      <c r="F1442" s="162">
        <f>+C1442*(1-D1442)+E1442</f>
        <v>490.2</v>
      </c>
    </row>
    <row r="1443" spans="1:6">
      <c r="A1443" s="8"/>
    </row>
    <row r="1444" spans="1:6">
      <c r="B1444" s="12" t="s">
        <v>455</v>
      </c>
    </row>
    <row r="1445" spans="1:6">
      <c r="A1445" s="8">
        <v>6541521</v>
      </c>
      <c r="B1445" s="5" t="s">
        <v>459</v>
      </c>
      <c r="C1445" s="161">
        <v>455</v>
      </c>
      <c r="D1445" s="165">
        <f>+'Cover Sheet'!$B$33</f>
        <v>0.24</v>
      </c>
      <c r="E1445" s="166">
        <v>0</v>
      </c>
      <c r="F1445" s="162">
        <f>+C1445*(1-D1445)+E1445</f>
        <v>345.8</v>
      </c>
    </row>
    <row r="1446" spans="1:6">
      <c r="A1446" s="8">
        <v>6541518</v>
      </c>
      <c r="B1446" s="5" t="s">
        <v>460</v>
      </c>
      <c r="C1446" s="161">
        <v>505</v>
      </c>
      <c r="D1446" s="165">
        <f>+'Cover Sheet'!$B$33</f>
        <v>0.24</v>
      </c>
      <c r="E1446" s="166">
        <v>0</v>
      </c>
      <c r="F1446" s="162">
        <f>+C1446*(1-D1446)+E1446</f>
        <v>383.8</v>
      </c>
    </row>
    <row r="1448" spans="1:6" s="260" customFormat="1" ht="15.75" thickBot="1">
      <c r="A1448" s="299"/>
      <c r="C1448" s="323"/>
      <c r="D1448" s="321"/>
      <c r="E1448" s="322"/>
      <c r="F1448" s="322"/>
    </row>
    <row r="1449" spans="1:6" ht="18.75">
      <c r="A1449" s="127" t="s">
        <v>0</v>
      </c>
      <c r="B1449" s="131" t="s">
        <v>462</v>
      </c>
      <c r="C1449" s="412" t="s">
        <v>4</v>
      </c>
      <c r="D1449" s="143" t="s">
        <v>734</v>
      </c>
      <c r="E1449" s="145" t="s">
        <v>736</v>
      </c>
      <c r="F1449" s="424" t="s">
        <v>733</v>
      </c>
    </row>
    <row r="1450" spans="1:6" ht="15.75" thickBot="1">
      <c r="A1450" s="129" t="s">
        <v>1</v>
      </c>
      <c r="B1450" s="132" t="s">
        <v>3</v>
      </c>
      <c r="C1450" s="413"/>
      <c r="D1450" s="144" t="s">
        <v>735</v>
      </c>
      <c r="E1450" s="146"/>
      <c r="F1450" s="425"/>
    </row>
    <row r="1458" spans="1:6" s="260" customFormat="1">
      <c r="A1458" s="299"/>
      <c r="C1458" s="323"/>
      <c r="D1458" s="321"/>
      <c r="E1458" s="322"/>
      <c r="F1458" s="322"/>
    </row>
    <row r="1459" spans="1:6" s="260" customFormat="1">
      <c r="B1459" s="2"/>
      <c r="C1459" s="323"/>
      <c r="D1459" s="321"/>
      <c r="E1459" s="322"/>
      <c r="F1459" s="322"/>
    </row>
    <row r="1460" spans="1:6">
      <c r="A1460" s="5" t="s">
        <v>1206</v>
      </c>
    </row>
    <row r="1461" spans="1:6">
      <c r="A1461" s="5" t="s">
        <v>1088</v>
      </c>
    </row>
    <row r="1462" spans="1:6">
      <c r="A1462" s="5" t="s">
        <v>1344</v>
      </c>
    </row>
    <row r="1463" spans="1:6">
      <c r="A1463" s="8">
        <v>6905425</v>
      </c>
      <c r="B1463" s="5" t="s">
        <v>463</v>
      </c>
      <c r="C1463" s="161">
        <v>2925</v>
      </c>
      <c r="D1463" s="165">
        <f>+'Cover Sheet'!$B$33</f>
        <v>0.24</v>
      </c>
      <c r="E1463" s="166">
        <v>0</v>
      </c>
      <c r="F1463" s="162">
        <f>+C1463*(1-D1463)+E1463</f>
        <v>2223</v>
      </c>
    </row>
    <row r="1464" spans="1:6">
      <c r="A1464"/>
      <c r="B1464" s="2" t="s">
        <v>464</v>
      </c>
    </row>
    <row r="1465" spans="1:6" ht="15.75" thickBot="1"/>
    <row r="1466" spans="1:6" ht="18.75">
      <c r="A1466" s="127" t="s">
        <v>0</v>
      </c>
      <c r="B1466" s="131" t="s">
        <v>465</v>
      </c>
      <c r="C1466" s="412" t="s">
        <v>4</v>
      </c>
      <c r="D1466" s="143" t="s">
        <v>734</v>
      </c>
      <c r="E1466" s="145" t="s">
        <v>736</v>
      </c>
      <c r="F1466" s="424" t="s">
        <v>733</v>
      </c>
    </row>
    <row r="1467" spans="1:6" ht="15.75" thickBot="1">
      <c r="A1467" s="129" t="s">
        <v>1</v>
      </c>
      <c r="B1467" s="132" t="s">
        <v>3</v>
      </c>
      <c r="C1467" s="413"/>
      <c r="D1467" s="144" t="s">
        <v>735</v>
      </c>
      <c r="E1467" s="146"/>
      <c r="F1467" s="425"/>
    </row>
    <row r="1478" spans="1:6">
      <c r="A1478" s="5" t="s">
        <v>1197</v>
      </c>
    </row>
    <row r="1479" spans="1:6">
      <c r="A1479" s="5" t="s">
        <v>1341</v>
      </c>
    </row>
    <row r="1480" spans="1:6">
      <c r="A1480" s="8" t="s">
        <v>744</v>
      </c>
      <c r="B1480" s="234" t="s">
        <v>466</v>
      </c>
      <c r="C1480" s="161">
        <v>8895</v>
      </c>
      <c r="D1480" s="165">
        <f>+'Cover Sheet'!$B$33</f>
        <v>0.24</v>
      </c>
      <c r="E1480" s="166">
        <v>0</v>
      </c>
      <c r="F1480" s="162">
        <f>+C1480*(1-D1480)+E1480</f>
        <v>6760.2</v>
      </c>
    </row>
    <row r="1481" spans="1:6">
      <c r="A1481"/>
      <c r="B1481" s="2" t="s">
        <v>808</v>
      </c>
    </row>
    <row r="1482" spans="1:6">
      <c r="A1482"/>
      <c r="B1482" s="2" t="s">
        <v>809</v>
      </c>
    </row>
    <row r="1483" spans="1:6">
      <c r="A1483" s="42"/>
    </row>
    <row r="1484" spans="1:6" ht="19.5">
      <c r="B1484" s="76" t="s">
        <v>789</v>
      </c>
    </row>
    <row r="1485" spans="1:6">
      <c r="A1485" s="97"/>
    </row>
    <row r="1486" spans="1:6">
      <c r="A1486" s="8" t="s">
        <v>792</v>
      </c>
      <c r="B1486" s="5" t="s">
        <v>477</v>
      </c>
      <c r="C1486" s="161">
        <v>2460</v>
      </c>
      <c r="D1486" s="165">
        <f>+'Cover Sheet'!$B$33</f>
        <v>0.24</v>
      </c>
      <c r="E1486" s="166">
        <v>0</v>
      </c>
      <c r="F1486" s="162">
        <f>+C1486*(1-D1486)+E1486</f>
        <v>1869.6</v>
      </c>
    </row>
    <row r="1487" spans="1:6">
      <c r="B1487" s="2" t="s">
        <v>790</v>
      </c>
    </row>
    <row r="1488" spans="1:6" s="339" customFormat="1">
      <c r="A1488" s="327"/>
      <c r="B1488" s="340"/>
      <c r="C1488" s="337"/>
      <c r="D1488" s="336"/>
      <c r="E1488" s="345"/>
      <c r="F1488" s="345"/>
    </row>
    <row r="1489" spans="1:6">
      <c r="A1489" s="42"/>
    </row>
    <row r="1490" spans="1:6">
      <c r="A1490" s="5" t="s">
        <v>1207</v>
      </c>
    </row>
    <row r="1491" spans="1:6">
      <c r="A1491" s="5" t="s">
        <v>1208</v>
      </c>
    </row>
    <row r="1492" spans="1:6">
      <c r="A1492" s="5" t="s">
        <v>1345</v>
      </c>
    </row>
    <row r="1493" spans="1:6">
      <c r="A1493" s="8" t="s">
        <v>745</v>
      </c>
      <c r="B1493" s="234" t="s">
        <v>467</v>
      </c>
      <c r="C1493" s="161">
        <v>13155</v>
      </c>
      <c r="D1493" s="165">
        <f>+'Cover Sheet'!$B$33</f>
        <v>0.24</v>
      </c>
      <c r="E1493" s="166">
        <v>0</v>
      </c>
      <c r="F1493" s="162">
        <f>+C1493*(1-D1493)+E1493</f>
        <v>9997.7999999999993</v>
      </c>
    </row>
    <row r="1494" spans="1:6">
      <c r="A1494"/>
      <c r="B1494" s="2" t="s">
        <v>468</v>
      </c>
    </row>
    <row r="1495" spans="1:6">
      <c r="A1495"/>
      <c r="B1495" s="2" t="s">
        <v>469</v>
      </c>
    </row>
    <row r="1496" spans="1:6">
      <c r="A1496"/>
      <c r="B1496" s="2" t="s">
        <v>470</v>
      </c>
    </row>
    <row r="1497" spans="1:6">
      <c r="A1497"/>
      <c r="B1497" s="2" t="s">
        <v>471</v>
      </c>
    </row>
    <row r="1498" spans="1:6">
      <c r="A1498" s="42"/>
    </row>
    <row r="1499" spans="1:6" ht="19.5">
      <c r="B1499" s="76" t="s">
        <v>795</v>
      </c>
    </row>
    <row r="1500" spans="1:6">
      <c r="A1500" s="8" t="s">
        <v>796</v>
      </c>
      <c r="B1500" s="5" t="s">
        <v>478</v>
      </c>
      <c r="C1500" s="161">
        <v>3120</v>
      </c>
      <c r="D1500" s="165">
        <f>+'Cover Sheet'!$B$33</f>
        <v>0.24</v>
      </c>
      <c r="E1500" s="166">
        <v>0</v>
      </c>
      <c r="F1500" s="162">
        <f>+C1500*(1-D1500)+E1500</f>
        <v>2371.1999999999998</v>
      </c>
    </row>
    <row r="1501" spans="1:6">
      <c r="B1501" s="2" t="s">
        <v>793</v>
      </c>
    </row>
    <row r="1502" spans="1:6">
      <c r="A1502" s="8" t="s">
        <v>797</v>
      </c>
      <c r="B1502" s="5" t="s">
        <v>479</v>
      </c>
      <c r="C1502" s="161">
        <v>3985</v>
      </c>
      <c r="D1502" s="165">
        <f>+'Cover Sheet'!$B$33</f>
        <v>0.24</v>
      </c>
      <c r="E1502" s="166">
        <v>0</v>
      </c>
      <c r="F1502" s="162">
        <f>+C1502*(1-D1502)+E1502</f>
        <v>3028.6</v>
      </c>
    </row>
    <row r="1503" spans="1:6">
      <c r="B1503" s="2" t="s">
        <v>794</v>
      </c>
    </row>
    <row r="1504" spans="1:6">
      <c r="A1504" s="8"/>
      <c r="B1504" s="5"/>
      <c r="C1504" s="161"/>
      <c r="F1504" s="162"/>
    </row>
    <row r="1505" spans="1:6">
      <c r="A1505" s="42"/>
    </row>
    <row r="1506" spans="1:6">
      <c r="A1506" s="5" t="s">
        <v>1209</v>
      </c>
    </row>
    <row r="1507" spans="1:6">
      <c r="A1507" s="5" t="s">
        <v>1346</v>
      </c>
    </row>
    <row r="1508" spans="1:6">
      <c r="A1508" s="8" t="s">
        <v>746</v>
      </c>
      <c r="B1508" s="234" t="s">
        <v>472</v>
      </c>
      <c r="C1508" s="161">
        <v>15930</v>
      </c>
      <c r="D1508" s="165">
        <f>+'Cover Sheet'!$B$33</f>
        <v>0.24</v>
      </c>
      <c r="E1508" s="166">
        <v>0</v>
      </c>
      <c r="F1508" s="162">
        <f>+C1508*(1-D1508)+E1508</f>
        <v>12106.8</v>
      </c>
    </row>
    <row r="1509" spans="1:6">
      <c r="B1509" s="2" t="s">
        <v>468</v>
      </c>
    </row>
    <row r="1510" spans="1:6">
      <c r="B1510" s="2" t="s">
        <v>469</v>
      </c>
    </row>
    <row r="1511" spans="1:6">
      <c r="B1511" s="2" t="s">
        <v>470</v>
      </c>
    </row>
    <row r="1512" spans="1:6">
      <c r="B1512" s="2" t="s">
        <v>473</v>
      </c>
    </row>
    <row r="1513" spans="1:6">
      <c r="A1513" s="10" t="s">
        <v>43</v>
      </c>
    </row>
    <row r="1514" spans="1:6" ht="19.5">
      <c r="B1514" s="76" t="s">
        <v>798</v>
      </c>
    </row>
    <row r="1515" spans="1:6">
      <c r="A1515" s="8" t="s">
        <v>791</v>
      </c>
      <c r="B1515" s="5" t="s">
        <v>480</v>
      </c>
      <c r="C1515" s="161">
        <v>4230</v>
      </c>
      <c r="D1515" s="165">
        <f>+'Cover Sheet'!$B$33</f>
        <v>0.24</v>
      </c>
      <c r="E1515" s="166">
        <v>0</v>
      </c>
      <c r="F1515" s="162">
        <f>+C1515*(1-D1515)+E1515</f>
        <v>3214.8</v>
      </c>
    </row>
    <row r="1516" spans="1:6">
      <c r="B1516" s="2" t="s">
        <v>800</v>
      </c>
    </row>
    <row r="1517" spans="1:6">
      <c r="A1517" s="8" t="s">
        <v>799</v>
      </c>
      <c r="B1517" s="5" t="s">
        <v>830</v>
      </c>
      <c r="C1517" s="161">
        <v>5310</v>
      </c>
      <c r="D1517" s="165">
        <f>+'Cover Sheet'!$B$33</f>
        <v>0.24</v>
      </c>
      <c r="E1517" s="166">
        <v>0</v>
      </c>
      <c r="F1517" s="162">
        <f>+C1517*(1-D1517)+E1517</f>
        <v>4035.6</v>
      </c>
    </row>
    <row r="1518" spans="1:6">
      <c r="B1518" s="2" t="s">
        <v>801</v>
      </c>
    </row>
    <row r="1519" spans="1:6" s="339" customFormat="1">
      <c r="A1519" s="327"/>
      <c r="B1519" s="340"/>
      <c r="C1519" s="337"/>
      <c r="D1519" s="336"/>
      <c r="E1519" s="345"/>
      <c r="F1519" s="345"/>
    </row>
    <row r="1520" spans="1:6">
      <c r="A1520" s="8"/>
      <c r="B1520" s="5"/>
      <c r="C1520" s="161"/>
      <c r="F1520" s="162"/>
    </row>
    <row r="1521" spans="1:6">
      <c r="A1521" s="8" t="s">
        <v>1210</v>
      </c>
    </row>
    <row r="1522" spans="1:6">
      <c r="A1522" s="8" t="s">
        <v>1108</v>
      </c>
    </row>
    <row r="1523" spans="1:6">
      <c r="A1523" s="8">
        <v>6726632</v>
      </c>
      <c r="B1523" s="234" t="s">
        <v>474</v>
      </c>
      <c r="C1523" s="161">
        <v>26535</v>
      </c>
      <c r="D1523" s="165">
        <f>+'Cover Sheet'!$B$33</f>
        <v>0.24</v>
      </c>
      <c r="E1523" s="166">
        <v>0</v>
      </c>
      <c r="F1523" s="162">
        <f>+C1523*(1-D1523)+E1523</f>
        <v>20166.599999999999</v>
      </c>
    </row>
    <row r="1524" spans="1:6">
      <c r="B1524" s="2" t="s">
        <v>475</v>
      </c>
    </row>
    <row r="1525" spans="1:6">
      <c r="B1525" s="2" t="s">
        <v>469</v>
      </c>
    </row>
    <row r="1526" spans="1:6">
      <c r="A1526"/>
      <c r="B1526" s="2" t="s">
        <v>476</v>
      </c>
    </row>
    <row r="1528" spans="1:6" s="339" customFormat="1">
      <c r="A1528" s="327"/>
      <c r="B1528" s="340" t="s">
        <v>1390</v>
      </c>
      <c r="C1528" s="337"/>
      <c r="D1528" s="336"/>
      <c r="E1528" s="345"/>
      <c r="F1528" s="345"/>
    </row>
    <row r="1529" spans="1:6" ht="15.75" thickBot="1"/>
    <row r="1530" spans="1:6" ht="18.75">
      <c r="A1530" s="127" t="s">
        <v>0</v>
      </c>
      <c r="B1530" s="131" t="s">
        <v>481</v>
      </c>
      <c r="C1530" s="412" t="s">
        <v>4</v>
      </c>
      <c r="D1530" s="143" t="s">
        <v>734</v>
      </c>
      <c r="E1530" s="145" t="s">
        <v>736</v>
      </c>
      <c r="F1530" s="424" t="s">
        <v>733</v>
      </c>
    </row>
    <row r="1531" spans="1:6" ht="15.75" thickBot="1">
      <c r="A1531" s="129" t="s">
        <v>1</v>
      </c>
      <c r="B1531" s="132" t="s">
        <v>3</v>
      </c>
      <c r="C1531" s="413"/>
      <c r="D1531" s="144" t="s">
        <v>735</v>
      </c>
      <c r="E1531" s="146"/>
      <c r="F1531" s="425"/>
    </row>
    <row r="1544" spans="1:6" ht="15" customHeight="1"/>
    <row r="1545" spans="1:6" ht="15" customHeight="1">
      <c r="A1545" s="203"/>
      <c r="B1545" s="203"/>
      <c r="C1545" s="203"/>
    </row>
    <row r="1546" spans="1:6" s="94" customFormat="1" ht="15" customHeight="1">
      <c r="A1546" s="432" t="s">
        <v>1211</v>
      </c>
      <c r="B1546" s="432"/>
      <c r="C1546" s="432"/>
      <c r="D1546" s="336"/>
      <c r="E1546" s="345"/>
      <c r="F1546" s="345"/>
    </row>
    <row r="1547" spans="1:6" s="94" customFormat="1" ht="15" customHeight="1">
      <c r="A1547" s="432" t="s">
        <v>1347</v>
      </c>
      <c r="B1547" s="432"/>
      <c r="C1547" s="432"/>
      <c r="D1547" s="336"/>
      <c r="E1547" s="345"/>
      <c r="F1547" s="345"/>
    </row>
    <row r="1548" spans="1:6" ht="15" customHeight="1">
      <c r="A1548" s="434">
        <v>7185941</v>
      </c>
      <c r="B1548" s="153" t="s">
        <v>482</v>
      </c>
      <c r="C1548" s="418">
        <v>1410</v>
      </c>
      <c r="D1548" s="167">
        <f>+'Cover Sheet'!$B$33</f>
        <v>0.24</v>
      </c>
      <c r="E1548" s="162">
        <v>0</v>
      </c>
      <c r="F1548" s="162">
        <f>+C1548*(1-D1548)+E1548</f>
        <v>1071.5999999999999</v>
      </c>
    </row>
    <row r="1549" spans="1:6">
      <c r="A1549" s="434"/>
      <c r="B1549" s="202"/>
      <c r="C1549" s="418"/>
      <c r="D1549" s="167"/>
      <c r="F1549" s="162"/>
    </row>
    <row r="1550" spans="1:6" ht="15" customHeight="1">
      <c r="A1550" s="434"/>
      <c r="B1550" s="98"/>
      <c r="C1550" s="418"/>
      <c r="D1550" s="167"/>
      <c r="E1550" s="162"/>
      <c r="F1550" s="162"/>
    </row>
    <row r="1551" spans="1:6">
      <c r="A1551" s="432" t="s">
        <v>1197</v>
      </c>
      <c r="B1551" s="432"/>
      <c r="C1551" s="432"/>
    </row>
    <row r="1552" spans="1:6">
      <c r="A1552" s="432" t="s">
        <v>1348</v>
      </c>
      <c r="B1552" s="432"/>
      <c r="C1552" s="432"/>
    </row>
    <row r="1553" spans="1:6" ht="15" customHeight="1">
      <c r="A1553" s="434">
        <v>7185943</v>
      </c>
      <c r="B1553" s="433" t="s">
        <v>483</v>
      </c>
      <c r="C1553" s="418">
        <v>1475</v>
      </c>
      <c r="D1553" s="167">
        <f>+'Cover Sheet'!$B$33</f>
        <v>0.24</v>
      </c>
      <c r="E1553" s="166">
        <v>0</v>
      </c>
      <c r="F1553" s="162">
        <f>+C1553*(1-D1553)+E1553</f>
        <v>1121</v>
      </c>
    </row>
    <row r="1554" spans="1:6" ht="15" customHeight="1">
      <c r="A1554" s="434"/>
      <c r="B1554" s="433"/>
      <c r="C1554" s="418"/>
    </row>
    <row r="1555" spans="1:6">
      <c r="A1555" s="432" t="s">
        <v>1212</v>
      </c>
      <c r="B1555" s="432"/>
      <c r="C1555" s="432"/>
    </row>
    <row r="1556" spans="1:6">
      <c r="A1556" s="432" t="s">
        <v>1117</v>
      </c>
      <c r="B1556" s="432"/>
      <c r="C1556" s="432"/>
    </row>
    <row r="1557" spans="1:6" ht="15" customHeight="1">
      <c r="A1557" s="434">
        <v>7185945</v>
      </c>
      <c r="B1557" s="433" t="s">
        <v>484</v>
      </c>
      <c r="C1557" s="418">
        <v>1540</v>
      </c>
      <c r="D1557" s="167">
        <f>+'Cover Sheet'!$B$33</f>
        <v>0.24</v>
      </c>
      <c r="E1557" s="166">
        <v>0</v>
      </c>
      <c r="F1557" s="162">
        <f>+C1557*(1-D1557)+E1557</f>
        <v>1170.4000000000001</v>
      </c>
    </row>
    <row r="1558" spans="1:6" ht="15" customHeight="1">
      <c r="A1558" s="434"/>
      <c r="B1558" s="433"/>
      <c r="C1558" s="418"/>
    </row>
    <row r="1559" spans="1:6">
      <c r="A1559" s="432" t="s">
        <v>1213</v>
      </c>
      <c r="B1559" s="432"/>
      <c r="C1559" s="432"/>
    </row>
    <row r="1560" spans="1:6">
      <c r="A1560" s="432" t="s">
        <v>1116</v>
      </c>
      <c r="B1560" s="432"/>
      <c r="C1560" s="432"/>
    </row>
    <row r="1561" spans="1:6">
      <c r="A1561" s="434">
        <v>7185947</v>
      </c>
      <c r="B1561" s="433" t="s">
        <v>485</v>
      </c>
      <c r="C1561" s="418">
        <v>1705</v>
      </c>
      <c r="D1561" s="167">
        <f>+'Cover Sheet'!$B$33</f>
        <v>0.24</v>
      </c>
      <c r="E1561" s="166">
        <v>0</v>
      </c>
      <c r="F1561" s="162">
        <f>+C1561*(1-D1561)+E1561</f>
        <v>1295.8</v>
      </c>
    </row>
    <row r="1562" spans="1:6">
      <c r="A1562" s="434"/>
      <c r="B1562" s="433"/>
      <c r="C1562" s="418"/>
    </row>
    <row r="1563" spans="1:6" ht="60.75">
      <c r="B1563" s="85" t="s">
        <v>486</v>
      </c>
    </row>
    <row r="1564" spans="1:6" ht="15.75" thickBot="1"/>
    <row r="1565" spans="1:6" ht="18.75">
      <c r="A1565" s="127" t="s">
        <v>0</v>
      </c>
      <c r="B1565" s="131" t="s">
        <v>487</v>
      </c>
      <c r="C1565" s="412" t="s">
        <v>4</v>
      </c>
      <c r="D1565" s="143" t="s">
        <v>734</v>
      </c>
      <c r="E1565" s="145" t="s">
        <v>736</v>
      </c>
      <c r="F1565" s="424" t="s">
        <v>733</v>
      </c>
    </row>
    <row r="1566" spans="1:6" ht="15.75" thickBot="1">
      <c r="A1566" s="129" t="s">
        <v>1</v>
      </c>
      <c r="B1566" s="132" t="s">
        <v>3</v>
      </c>
      <c r="C1566" s="413"/>
      <c r="D1566" s="144" t="s">
        <v>735</v>
      </c>
      <c r="E1566" s="146"/>
      <c r="F1566" s="425"/>
    </row>
    <row r="1578" spans="1:6">
      <c r="A1578" s="5" t="s">
        <v>1197</v>
      </c>
    </row>
    <row r="1579" spans="1:6">
      <c r="A1579" s="5" t="s">
        <v>1349</v>
      </c>
    </row>
    <row r="1580" spans="1:6">
      <c r="A1580" s="8">
        <v>6563526</v>
      </c>
      <c r="B1580" s="5" t="s">
        <v>488</v>
      </c>
      <c r="C1580" s="161">
        <v>1175</v>
      </c>
      <c r="D1580" s="167">
        <f>+'Cover Sheet'!$B$33</f>
        <v>0.24</v>
      </c>
      <c r="E1580" s="166">
        <v>0</v>
      </c>
      <c r="F1580" s="162">
        <f>+C1580*(1-D1580)+E1580</f>
        <v>893</v>
      </c>
    </row>
    <row r="1581" spans="1:6">
      <c r="A1581"/>
      <c r="B1581" s="2" t="s">
        <v>489</v>
      </c>
    </row>
    <row r="1583" spans="1:6" ht="15.75" thickBot="1"/>
    <row r="1584" spans="1:6" ht="18.75">
      <c r="A1584" s="127" t="s">
        <v>0</v>
      </c>
      <c r="B1584" s="131" t="s">
        <v>490</v>
      </c>
      <c r="C1584" s="412" t="s">
        <v>4</v>
      </c>
      <c r="D1584" s="143" t="s">
        <v>734</v>
      </c>
      <c r="E1584" s="145" t="s">
        <v>736</v>
      </c>
      <c r="F1584" s="424" t="s">
        <v>733</v>
      </c>
    </row>
    <row r="1585" spans="1:6" ht="15.75" thickBot="1">
      <c r="A1585" s="129" t="s">
        <v>1</v>
      </c>
      <c r="B1585" s="132" t="s">
        <v>3</v>
      </c>
      <c r="C1585" s="413"/>
      <c r="D1585" s="144" t="s">
        <v>735</v>
      </c>
      <c r="E1585" s="146"/>
      <c r="F1585" s="425"/>
    </row>
    <row r="1591" spans="1:6">
      <c r="A1591" s="8" t="s">
        <v>1214</v>
      </c>
    </row>
    <row r="1592" spans="1:6">
      <c r="A1592" s="8" t="s">
        <v>1350</v>
      </c>
    </row>
    <row r="1593" spans="1:6">
      <c r="A1593" s="8" t="s">
        <v>1109</v>
      </c>
    </row>
    <row r="1594" spans="1:6">
      <c r="A1594" s="8">
        <v>6675211</v>
      </c>
      <c r="B1594" s="5" t="s">
        <v>490</v>
      </c>
      <c r="C1594" s="161">
        <v>1130</v>
      </c>
      <c r="D1594" s="167">
        <f>+'Cover Sheet'!$B$33</f>
        <v>0.24</v>
      </c>
      <c r="E1594" s="166">
        <v>0</v>
      </c>
      <c r="F1594" s="162">
        <f>+C1594*(1-D1594)+E1594</f>
        <v>858.8</v>
      </c>
    </row>
    <row r="1595" spans="1:6">
      <c r="A1595" s="87"/>
    </row>
    <row r="1596" spans="1:6" ht="15.75" thickBot="1">
      <c r="A1596" s="87"/>
    </row>
    <row r="1597" spans="1:6" ht="18.75">
      <c r="A1597" s="127" t="s">
        <v>0</v>
      </c>
      <c r="B1597" s="131" t="s">
        <v>491</v>
      </c>
      <c r="C1597" s="412" t="s">
        <v>4</v>
      </c>
      <c r="D1597" s="143" t="s">
        <v>734</v>
      </c>
      <c r="E1597" s="145" t="s">
        <v>736</v>
      </c>
      <c r="F1597" s="424" t="s">
        <v>733</v>
      </c>
    </row>
    <row r="1598" spans="1:6" ht="15.75" thickBot="1">
      <c r="A1598" s="129" t="s">
        <v>1</v>
      </c>
      <c r="B1598" s="132" t="s">
        <v>3</v>
      </c>
      <c r="C1598" s="413"/>
      <c r="D1598" s="144" t="s">
        <v>735</v>
      </c>
      <c r="E1598" s="146"/>
      <c r="F1598" s="425"/>
    </row>
    <row r="1609" spans="1:6">
      <c r="A1609" s="5" t="s">
        <v>1197</v>
      </c>
    </row>
    <row r="1610" spans="1:6">
      <c r="A1610" s="5" t="s">
        <v>1351</v>
      </c>
    </row>
    <row r="1611" spans="1:6">
      <c r="A1611" s="8">
        <v>7167712</v>
      </c>
      <c r="B1611" s="5" t="s">
        <v>492</v>
      </c>
      <c r="C1611" s="161">
        <v>6720</v>
      </c>
      <c r="D1611" s="167">
        <f>+'Cover Sheet'!$B$33</f>
        <v>0.24</v>
      </c>
      <c r="E1611" s="166">
        <v>0</v>
      </c>
      <c r="F1611" s="162">
        <f>+C1611*(1-D1611)+E1611</f>
        <v>5107.2</v>
      </c>
    </row>
    <row r="1612" spans="1:6">
      <c r="A1612"/>
      <c r="B1612" s="2" t="s">
        <v>493</v>
      </c>
    </row>
    <row r="1613" spans="1:6" ht="15.75" thickBot="1">
      <c r="A1613" s="2"/>
    </row>
    <row r="1614" spans="1:6">
      <c r="A1614" s="123" t="s">
        <v>0</v>
      </c>
      <c r="B1614" s="124" t="s">
        <v>6</v>
      </c>
      <c r="C1614" s="412" t="s">
        <v>4</v>
      </c>
      <c r="D1614" s="143" t="s">
        <v>734</v>
      </c>
      <c r="E1614" s="145" t="s">
        <v>736</v>
      </c>
      <c r="F1614" s="424" t="s">
        <v>733</v>
      </c>
    </row>
    <row r="1615" spans="1:6" ht="15.75" thickBot="1">
      <c r="A1615" s="125" t="s">
        <v>1</v>
      </c>
      <c r="B1615" s="126" t="s">
        <v>3</v>
      </c>
      <c r="C1615" s="413"/>
      <c r="D1615" s="144" t="s">
        <v>735</v>
      </c>
      <c r="E1615" s="146"/>
      <c r="F1615" s="425"/>
    </row>
    <row r="1616" spans="1:6" ht="8.25" customHeight="1">
      <c r="A1616" s="73"/>
    </row>
    <row r="1617" spans="1:6">
      <c r="A1617" s="8">
        <v>7167758</v>
      </c>
      <c r="B1617" s="5" t="s">
        <v>494</v>
      </c>
      <c r="C1617" s="161">
        <v>665</v>
      </c>
      <c r="D1617" s="167">
        <f>+'Cover Sheet'!$B$33</f>
        <v>0.24</v>
      </c>
      <c r="E1617" s="166">
        <v>0</v>
      </c>
      <c r="F1617" s="162">
        <f>+C1617*(1-D1617)+E1617</f>
        <v>505.40000000000003</v>
      </c>
    </row>
    <row r="1618" spans="1:6">
      <c r="A1618"/>
      <c r="B1618" s="2" t="s">
        <v>495</v>
      </c>
    </row>
    <row r="1620" spans="1:6" s="260" customFormat="1">
      <c r="A1620" s="261"/>
      <c r="C1620" s="271"/>
      <c r="D1620" s="269"/>
      <c r="E1620" s="270"/>
      <c r="F1620" s="270"/>
    </row>
    <row r="1621" spans="1:6" s="260" customFormat="1">
      <c r="A1621" s="261"/>
      <c r="C1621" s="271"/>
      <c r="D1621" s="269"/>
      <c r="E1621" s="270"/>
      <c r="F1621" s="270"/>
    </row>
    <row r="1622" spans="1:6" s="260" customFormat="1">
      <c r="A1622" s="261"/>
      <c r="C1622" s="271"/>
      <c r="D1622" s="269"/>
      <c r="E1622" s="270"/>
      <c r="F1622" s="270"/>
    </row>
    <row r="1623" spans="1:6" s="260" customFormat="1">
      <c r="A1623" s="261"/>
      <c r="C1623" s="271"/>
      <c r="D1623" s="269"/>
      <c r="E1623" s="270"/>
      <c r="F1623" s="270"/>
    </row>
    <row r="1624" spans="1:6" s="260" customFormat="1">
      <c r="A1624" s="261"/>
      <c r="C1624" s="271"/>
      <c r="D1624" s="269"/>
      <c r="E1624" s="270"/>
      <c r="F1624" s="270"/>
    </row>
    <row r="1625" spans="1:6" s="260" customFormat="1">
      <c r="A1625" s="261"/>
      <c r="C1625" s="271"/>
      <c r="D1625" s="269"/>
      <c r="E1625" s="270"/>
      <c r="F1625" s="270"/>
    </row>
    <row r="1626" spans="1:6" s="260" customFormat="1">
      <c r="A1626" s="261"/>
      <c r="C1626" s="271"/>
      <c r="D1626" s="269"/>
      <c r="E1626" s="270"/>
      <c r="F1626" s="270"/>
    </row>
    <row r="1627" spans="1:6" s="260" customFormat="1">
      <c r="A1627" s="261"/>
      <c r="C1627" s="271"/>
      <c r="D1627" s="269"/>
      <c r="E1627" s="270"/>
      <c r="F1627" s="270"/>
    </row>
    <row r="1628" spans="1:6" s="260" customFormat="1">
      <c r="A1628" s="261"/>
      <c r="C1628" s="271"/>
      <c r="D1628" s="269"/>
      <c r="E1628" s="270"/>
      <c r="F1628" s="270"/>
    </row>
    <row r="1629" spans="1:6" s="260" customFormat="1">
      <c r="A1629" s="261"/>
      <c r="C1629" s="271"/>
      <c r="D1629" s="269"/>
      <c r="E1629" s="270"/>
      <c r="F1629" s="270"/>
    </row>
    <row r="1630" spans="1:6" s="260" customFormat="1">
      <c r="A1630" s="261"/>
      <c r="C1630" s="271"/>
      <c r="D1630" s="269"/>
      <c r="E1630" s="270"/>
      <c r="F1630" s="270"/>
    </row>
    <row r="1631" spans="1:6" s="260" customFormat="1">
      <c r="A1631" s="261"/>
      <c r="C1631" s="271"/>
      <c r="D1631" s="269"/>
      <c r="E1631" s="270"/>
      <c r="F1631" s="270"/>
    </row>
    <row r="1632" spans="1:6" s="260" customFormat="1">
      <c r="A1632" s="261"/>
      <c r="C1632" s="271"/>
      <c r="D1632" s="269"/>
      <c r="E1632" s="270"/>
      <c r="F1632" s="270"/>
    </row>
    <row r="1633" spans="1:6" s="260" customFormat="1">
      <c r="A1633" s="261"/>
      <c r="C1633" s="271"/>
      <c r="D1633" s="269"/>
      <c r="E1633" s="270"/>
      <c r="F1633" s="270"/>
    </row>
    <row r="1634" spans="1:6" s="260" customFormat="1">
      <c r="A1634" s="261"/>
      <c r="C1634" s="271"/>
      <c r="D1634" s="269"/>
      <c r="E1634" s="270"/>
      <c r="F1634" s="270"/>
    </row>
    <row r="1635" spans="1:6" s="260" customFormat="1">
      <c r="A1635" s="261"/>
      <c r="C1635" s="271"/>
      <c r="D1635" s="269"/>
      <c r="E1635" s="270"/>
      <c r="F1635" s="270"/>
    </row>
    <row r="1636" spans="1:6" ht="15.75" thickBot="1"/>
    <row r="1637" spans="1:6" ht="18.75">
      <c r="A1637" s="127" t="s">
        <v>0</v>
      </c>
      <c r="B1637" s="131" t="s">
        <v>496</v>
      </c>
      <c r="C1637" s="412" t="s">
        <v>4</v>
      </c>
      <c r="D1637" s="143" t="s">
        <v>734</v>
      </c>
      <c r="E1637" s="145" t="s">
        <v>736</v>
      </c>
      <c r="F1637" s="424" t="s">
        <v>733</v>
      </c>
    </row>
    <row r="1638" spans="1:6" ht="15.75" thickBot="1">
      <c r="A1638" s="129" t="s">
        <v>1</v>
      </c>
      <c r="B1638" s="132" t="s">
        <v>3</v>
      </c>
      <c r="C1638" s="413"/>
      <c r="D1638" s="144" t="s">
        <v>735</v>
      </c>
      <c r="E1638" s="146"/>
      <c r="F1638" s="425"/>
    </row>
    <row r="1649" spans="1:6">
      <c r="A1649" s="5" t="s">
        <v>1083</v>
      </c>
    </row>
    <row r="1650" spans="1:6">
      <c r="A1650" s="5" t="s">
        <v>1301</v>
      </c>
    </row>
    <row r="1651" spans="1:6">
      <c r="A1651" s="8">
        <v>7137320</v>
      </c>
      <c r="B1651" s="5" t="s">
        <v>496</v>
      </c>
      <c r="C1651" s="188">
        <v>4740</v>
      </c>
      <c r="D1651" s="167">
        <f>+'Cover Sheet'!$B$33</f>
        <v>0.24</v>
      </c>
      <c r="E1651" s="166">
        <v>0</v>
      </c>
      <c r="F1651" s="162">
        <f>+C1651*(1-D1651)+E1651</f>
        <v>3602.4</v>
      </c>
    </row>
    <row r="1652" spans="1:6">
      <c r="A1652"/>
      <c r="B1652" s="2" t="s">
        <v>497</v>
      </c>
    </row>
    <row r="1653" spans="1:6" ht="15.75" thickBot="1">
      <c r="A1653" s="72"/>
    </row>
    <row r="1654" spans="1:6">
      <c r="A1654" s="123" t="s">
        <v>0</v>
      </c>
      <c r="B1654" s="124" t="s">
        <v>6</v>
      </c>
      <c r="C1654" s="412" t="s">
        <v>4</v>
      </c>
      <c r="D1654" s="143" t="s">
        <v>734</v>
      </c>
      <c r="E1654" s="145" t="s">
        <v>736</v>
      </c>
      <c r="F1654" s="424" t="s">
        <v>733</v>
      </c>
    </row>
    <row r="1655" spans="1:6" ht="15.75" thickBot="1">
      <c r="A1655" s="125" t="s">
        <v>1</v>
      </c>
      <c r="B1655" s="126" t="s">
        <v>3</v>
      </c>
      <c r="C1655" s="413"/>
      <c r="D1655" s="144" t="s">
        <v>735</v>
      </c>
      <c r="E1655" s="146"/>
      <c r="F1655" s="425"/>
    </row>
    <row r="1656" spans="1:6">
      <c r="A1656" s="73"/>
    </row>
    <row r="1657" spans="1:6">
      <c r="A1657" s="8">
        <v>7137333</v>
      </c>
      <c r="B1657" s="5" t="s">
        <v>498</v>
      </c>
      <c r="C1657" s="161">
        <v>1160</v>
      </c>
      <c r="D1657" s="167">
        <f>+'Cover Sheet'!$B$33</f>
        <v>0.24</v>
      </c>
      <c r="E1657" s="166">
        <v>0</v>
      </c>
      <c r="F1657" s="162">
        <f>+C1657*(1-D1657)+E1657</f>
        <v>881.6</v>
      </c>
    </row>
    <row r="1658" spans="1:6">
      <c r="A1658" s="8">
        <v>7139171</v>
      </c>
      <c r="B1658" s="5" t="s">
        <v>499</v>
      </c>
      <c r="C1658" s="161">
        <v>1140</v>
      </c>
      <c r="D1658" s="167">
        <f>+'Cover Sheet'!$B$33</f>
        <v>0.24</v>
      </c>
      <c r="E1658" s="166">
        <v>0</v>
      </c>
      <c r="F1658" s="162">
        <f>+C1658*(1-D1658)+E1658</f>
        <v>866.4</v>
      </c>
    </row>
    <row r="1659" spans="1:6">
      <c r="B1659" s="2" t="s">
        <v>500</v>
      </c>
    </row>
    <row r="1660" spans="1:6">
      <c r="A1660" s="8">
        <v>7137332</v>
      </c>
      <c r="B1660" s="5" t="s">
        <v>501</v>
      </c>
      <c r="C1660" s="161">
        <v>2270</v>
      </c>
      <c r="D1660" s="167">
        <f>+'Cover Sheet'!$B$33</f>
        <v>0.24</v>
      </c>
      <c r="E1660" s="166">
        <v>0</v>
      </c>
      <c r="F1660" s="162">
        <f>+C1660*(1-D1660)+E1660</f>
        <v>1725.2</v>
      </c>
    </row>
    <row r="1661" spans="1:6">
      <c r="B1661" s="2" t="s">
        <v>500</v>
      </c>
    </row>
    <row r="1662" spans="1:6">
      <c r="A1662" s="8">
        <v>7137331</v>
      </c>
      <c r="B1662" s="5" t="s">
        <v>502</v>
      </c>
      <c r="C1662" s="161">
        <v>2395</v>
      </c>
      <c r="D1662" s="167">
        <f>+'Cover Sheet'!$B$33</f>
        <v>0.24</v>
      </c>
      <c r="E1662" s="166">
        <v>0</v>
      </c>
      <c r="F1662" s="162">
        <f>+C1662*(1-D1662)+E1662</f>
        <v>1820.2</v>
      </c>
    </row>
    <row r="1663" spans="1:6">
      <c r="A1663"/>
      <c r="B1663" s="2" t="s">
        <v>500</v>
      </c>
    </row>
    <row r="1665" spans="1:6" s="260" customFormat="1">
      <c r="A1665" s="261"/>
      <c r="C1665" s="271"/>
      <c r="D1665" s="269"/>
      <c r="E1665" s="270"/>
      <c r="F1665" s="270"/>
    </row>
    <row r="1666" spans="1:6" s="260" customFormat="1">
      <c r="A1666" s="261"/>
      <c r="C1666" s="271"/>
      <c r="D1666" s="269"/>
      <c r="E1666" s="270"/>
      <c r="F1666" s="270"/>
    </row>
    <row r="1667" spans="1:6" s="260" customFormat="1">
      <c r="A1667" s="261"/>
      <c r="C1667" s="271"/>
      <c r="D1667" s="269"/>
      <c r="E1667" s="270"/>
      <c r="F1667" s="270"/>
    </row>
    <row r="1668" spans="1:6" s="260" customFormat="1">
      <c r="A1668" s="261"/>
      <c r="C1668" s="271"/>
      <c r="D1668" s="269"/>
      <c r="E1668" s="270"/>
      <c r="F1668" s="270"/>
    </row>
    <row r="1669" spans="1:6" s="260" customFormat="1">
      <c r="A1669" s="261"/>
      <c r="C1669" s="271"/>
      <c r="D1669" s="269"/>
      <c r="E1669" s="270"/>
      <c r="F1669" s="270"/>
    </row>
    <row r="1670" spans="1:6" s="260" customFormat="1">
      <c r="A1670" s="261"/>
      <c r="C1670" s="271"/>
      <c r="D1670" s="269"/>
      <c r="E1670" s="270"/>
      <c r="F1670" s="270"/>
    </row>
    <row r="1671" spans="1:6" s="260" customFormat="1">
      <c r="A1671" s="261"/>
      <c r="C1671" s="271"/>
      <c r="D1671" s="269"/>
      <c r="E1671" s="270"/>
      <c r="F1671" s="270"/>
    </row>
    <row r="1672" spans="1:6" s="260" customFormat="1">
      <c r="A1672" s="261"/>
      <c r="C1672" s="271"/>
      <c r="D1672" s="269"/>
      <c r="E1672" s="270"/>
      <c r="F1672" s="270"/>
    </row>
    <row r="1673" spans="1:6" s="260" customFormat="1">
      <c r="A1673" s="261"/>
      <c r="C1673" s="271"/>
      <c r="D1673" s="269"/>
      <c r="E1673" s="270"/>
      <c r="F1673" s="270"/>
    </row>
    <row r="1674" spans="1:6" s="260" customFormat="1">
      <c r="A1674" s="261"/>
      <c r="C1674" s="271"/>
      <c r="D1674" s="269"/>
      <c r="E1674" s="270"/>
      <c r="F1674" s="270"/>
    </row>
    <row r="1675" spans="1:6" s="260" customFormat="1">
      <c r="A1675" s="261"/>
      <c r="C1675" s="271"/>
      <c r="D1675" s="269"/>
      <c r="E1675" s="270"/>
      <c r="F1675" s="270"/>
    </row>
    <row r="1676" spans="1:6" s="260" customFormat="1" ht="15.75" thickBot="1">
      <c r="A1676" s="261"/>
      <c r="C1676" s="271"/>
      <c r="D1676" s="269"/>
      <c r="E1676" s="270"/>
      <c r="F1676" s="270"/>
    </row>
    <row r="1677" spans="1:6" ht="18.75">
      <c r="A1677" s="127" t="s">
        <v>0</v>
      </c>
      <c r="B1677" s="131" t="s">
        <v>503</v>
      </c>
      <c r="C1677" s="412" t="s">
        <v>4</v>
      </c>
      <c r="D1677" s="143" t="s">
        <v>734</v>
      </c>
      <c r="E1677" s="145" t="s">
        <v>736</v>
      </c>
      <c r="F1677" s="424" t="s">
        <v>733</v>
      </c>
    </row>
    <row r="1678" spans="1:6" ht="15.75" thickBot="1">
      <c r="A1678" s="129" t="s">
        <v>1</v>
      </c>
      <c r="B1678" s="132" t="s">
        <v>3</v>
      </c>
      <c r="C1678" s="413"/>
      <c r="D1678" s="144" t="s">
        <v>735</v>
      </c>
      <c r="E1678" s="146"/>
      <c r="F1678" s="425"/>
    </row>
    <row r="1687" spans="1:6">
      <c r="A1687" s="5" t="s">
        <v>144</v>
      </c>
    </row>
    <row r="1688" spans="1:6">
      <c r="A1688" s="8">
        <v>7196165</v>
      </c>
      <c r="B1688" s="5" t="s">
        <v>504</v>
      </c>
      <c r="C1688" s="161">
        <v>1580</v>
      </c>
      <c r="D1688" s="167">
        <f>+'Cover Sheet'!$B$33</f>
        <v>0.24</v>
      </c>
      <c r="E1688" s="166">
        <v>0</v>
      </c>
      <c r="F1688" s="162">
        <f>+C1688*(1-D1688)+E1688</f>
        <v>1200.8</v>
      </c>
    </row>
    <row r="1689" spans="1:6">
      <c r="B1689" s="2" t="s">
        <v>361</v>
      </c>
    </row>
    <row r="1690" spans="1:6">
      <c r="A1690" s="10"/>
    </row>
    <row r="1691" spans="1:6">
      <c r="A1691" s="342" t="s">
        <v>1215</v>
      </c>
    </row>
    <row r="1692" spans="1:6">
      <c r="A1692" s="8">
        <v>6906107</v>
      </c>
      <c r="B1692" s="5" t="s">
        <v>505</v>
      </c>
      <c r="C1692" s="161">
        <v>2140</v>
      </c>
      <c r="D1692" s="167">
        <f>+'Cover Sheet'!$B$33</f>
        <v>0.24</v>
      </c>
      <c r="E1692" s="166">
        <v>0</v>
      </c>
      <c r="F1692" s="162">
        <f>+C1692*(1-D1692)+E1692</f>
        <v>1626.4</v>
      </c>
    </row>
    <row r="1693" spans="1:6">
      <c r="A1693" s="28"/>
    </row>
    <row r="1694" spans="1:6">
      <c r="A1694" s="8" t="s">
        <v>1216</v>
      </c>
    </row>
    <row r="1695" spans="1:6">
      <c r="A1695" s="8">
        <v>6905156</v>
      </c>
      <c r="B1695" s="5" t="s">
        <v>506</v>
      </c>
      <c r="C1695" s="161">
        <v>2240</v>
      </c>
      <c r="D1695" s="167">
        <f>+'Cover Sheet'!$B$33</f>
        <v>0.24</v>
      </c>
      <c r="E1695" s="166">
        <v>0</v>
      </c>
      <c r="F1695" s="162">
        <f>+C1695*(1-D1695)+E1695</f>
        <v>1702.4</v>
      </c>
    </row>
    <row r="1696" spans="1:6">
      <c r="A1696" s="28"/>
    </row>
    <row r="1697" spans="1:6">
      <c r="A1697" s="28"/>
    </row>
    <row r="1698" spans="1:6">
      <c r="A1698" s="8" t="s">
        <v>1217</v>
      </c>
    </row>
    <row r="1699" spans="1:6">
      <c r="A1699" s="8" t="s">
        <v>1050</v>
      </c>
    </row>
    <row r="1700" spans="1:6">
      <c r="A1700" s="8">
        <v>6716836</v>
      </c>
      <c r="B1700" s="5" t="s">
        <v>507</v>
      </c>
      <c r="C1700" s="161">
        <v>2390</v>
      </c>
      <c r="D1700" s="167">
        <f>+'Cover Sheet'!$B$33</f>
        <v>0.24</v>
      </c>
      <c r="E1700" s="166">
        <v>0</v>
      </c>
      <c r="F1700" s="162">
        <f>+C1700*(1-D1700)+E1700</f>
        <v>1816.4</v>
      </c>
    </row>
    <row r="1701" spans="1:6">
      <c r="A1701" s="28"/>
    </row>
    <row r="1702" spans="1:6">
      <c r="A1702" s="8" t="s">
        <v>1089</v>
      </c>
    </row>
    <row r="1703" spans="1:6">
      <c r="A1703" s="8">
        <v>6716838</v>
      </c>
      <c r="B1703" s="5" t="s">
        <v>508</v>
      </c>
      <c r="C1703" s="161">
        <v>2590</v>
      </c>
      <c r="D1703" s="167">
        <f>+'Cover Sheet'!$B$33</f>
        <v>0.24</v>
      </c>
      <c r="E1703" s="166">
        <v>0</v>
      </c>
      <c r="F1703" s="162">
        <f>+C1703*(1-D1703)+E1703</f>
        <v>1968.4</v>
      </c>
    </row>
    <row r="1704" spans="1:6">
      <c r="A1704" s="8"/>
    </row>
    <row r="1705" spans="1:6">
      <c r="A1705" s="8" t="s">
        <v>1218</v>
      </c>
    </row>
    <row r="1706" spans="1:6">
      <c r="A1706" s="8">
        <v>7207861</v>
      </c>
      <c r="B1706" s="5" t="s">
        <v>509</v>
      </c>
      <c r="C1706" s="161">
        <v>3715</v>
      </c>
      <c r="D1706" s="167">
        <f>+'Cover Sheet'!$B$33</f>
        <v>0.24</v>
      </c>
      <c r="E1706" s="166">
        <v>0</v>
      </c>
      <c r="F1706" s="162">
        <f>+C1706*(1-D1706)+E1706</f>
        <v>2823.4</v>
      </c>
    </row>
    <row r="1707" spans="1:6">
      <c r="A1707" s="8"/>
    </row>
    <row r="1708" spans="1:6">
      <c r="A1708" s="8" t="s">
        <v>1195</v>
      </c>
    </row>
    <row r="1709" spans="1:6">
      <c r="A1709" s="8" t="s">
        <v>1351</v>
      </c>
    </row>
    <row r="1710" spans="1:6">
      <c r="A1710" s="8">
        <v>7207862</v>
      </c>
      <c r="B1710" s="5" t="s">
        <v>510</v>
      </c>
      <c r="C1710" s="161">
        <v>3935</v>
      </c>
      <c r="D1710" s="167">
        <f>+'Cover Sheet'!$B$33</f>
        <v>0.24</v>
      </c>
      <c r="E1710" s="166">
        <v>0</v>
      </c>
      <c r="F1710" s="162">
        <f>+C1710*(1-D1710)+E1710</f>
        <v>2990.6</v>
      </c>
    </row>
    <row r="1711" spans="1:6">
      <c r="A1711" s="8"/>
    </row>
    <row r="1712" spans="1:6">
      <c r="A1712" s="8" t="s">
        <v>1192</v>
      </c>
    </row>
    <row r="1713" spans="1:6">
      <c r="A1713" s="8" t="s">
        <v>1352</v>
      </c>
    </row>
    <row r="1714" spans="1:6">
      <c r="A1714" s="8">
        <v>7207863</v>
      </c>
      <c r="B1714" s="5" t="s">
        <v>511</v>
      </c>
      <c r="C1714" s="161">
        <v>4210</v>
      </c>
      <c r="D1714" s="167">
        <f>+'Cover Sheet'!$B$33</f>
        <v>0.24</v>
      </c>
      <c r="E1714" s="166">
        <v>0</v>
      </c>
      <c r="F1714" s="162">
        <f>+C1714*(1-D1714)+E1714</f>
        <v>3199.6</v>
      </c>
    </row>
    <row r="1715" spans="1:6">
      <c r="A1715" s="80"/>
    </row>
    <row r="1716" spans="1:6" ht="15.75" thickBot="1"/>
    <row r="1717" spans="1:6" ht="18.75">
      <c r="A1717" s="127" t="s">
        <v>0</v>
      </c>
      <c r="B1717" s="131" t="s">
        <v>513</v>
      </c>
      <c r="C1717" s="412" t="s">
        <v>4</v>
      </c>
      <c r="D1717" s="143" t="s">
        <v>734</v>
      </c>
      <c r="E1717" s="145" t="s">
        <v>736</v>
      </c>
      <c r="F1717" s="424" t="s">
        <v>733</v>
      </c>
    </row>
    <row r="1718" spans="1:6" ht="15.75" thickBot="1">
      <c r="A1718" s="129" t="s">
        <v>1</v>
      </c>
      <c r="B1718" s="132" t="s">
        <v>3</v>
      </c>
      <c r="C1718" s="413"/>
      <c r="D1718" s="144" t="s">
        <v>735</v>
      </c>
      <c r="E1718" s="146"/>
      <c r="F1718" s="425"/>
    </row>
    <row r="1728" spans="1:6">
      <c r="A1728" s="5" t="s">
        <v>1219</v>
      </c>
    </row>
    <row r="1729" spans="1:6">
      <c r="A1729" s="5" t="s">
        <v>1353</v>
      </c>
    </row>
    <row r="1730" spans="1:6">
      <c r="A1730" s="8">
        <v>7113767</v>
      </c>
      <c r="B1730" s="5" t="s">
        <v>514</v>
      </c>
      <c r="C1730" s="161">
        <v>3095</v>
      </c>
      <c r="D1730" s="167">
        <f>+'Cover Sheet'!$B$33</f>
        <v>0.24</v>
      </c>
      <c r="E1730" s="166">
        <v>0</v>
      </c>
      <c r="F1730" s="162">
        <f>+C1730*(1-D1730)+E1730</f>
        <v>2352.1999999999998</v>
      </c>
    </row>
    <row r="1731" spans="1:6">
      <c r="A1731" s="28"/>
    </row>
    <row r="1732" spans="1:6">
      <c r="A1732" s="8" t="s">
        <v>1220</v>
      </c>
    </row>
    <row r="1733" spans="1:6">
      <c r="A1733" s="8" t="s">
        <v>1338</v>
      </c>
    </row>
    <row r="1734" spans="1:6">
      <c r="A1734" s="8">
        <v>7116164</v>
      </c>
      <c r="B1734" s="5" t="s">
        <v>515</v>
      </c>
      <c r="C1734" s="161">
        <v>3405</v>
      </c>
      <c r="D1734" s="167">
        <f>+'Cover Sheet'!$B$33</f>
        <v>0.24</v>
      </c>
      <c r="E1734" s="166">
        <v>0</v>
      </c>
      <c r="F1734" s="162">
        <f>+C1734*(1-D1734)+E1734</f>
        <v>2587.8000000000002</v>
      </c>
    </row>
    <row r="1735" spans="1:6" ht="15.75" thickBot="1"/>
    <row r="1736" spans="1:6" ht="18.75">
      <c r="A1736" s="127" t="s">
        <v>0</v>
      </c>
      <c r="B1736" s="131" t="s">
        <v>516</v>
      </c>
      <c r="C1736" s="412" t="s">
        <v>4</v>
      </c>
      <c r="D1736" s="143" t="s">
        <v>734</v>
      </c>
      <c r="E1736" s="145" t="s">
        <v>736</v>
      </c>
      <c r="F1736" s="424" t="s">
        <v>733</v>
      </c>
    </row>
    <row r="1737" spans="1:6" ht="15.75" thickBot="1">
      <c r="A1737" s="129" t="s">
        <v>1</v>
      </c>
      <c r="B1737" s="132" t="s">
        <v>3</v>
      </c>
      <c r="C1737" s="413"/>
      <c r="D1737" s="144" t="s">
        <v>735</v>
      </c>
      <c r="E1737" s="146"/>
      <c r="F1737" s="425"/>
    </row>
    <row r="1744" spans="1:6">
      <c r="B1744" s="95" t="s">
        <v>517</v>
      </c>
    </row>
    <row r="1745" spans="1:6">
      <c r="A1745" s="20"/>
    </row>
    <row r="1746" spans="1:6">
      <c r="A1746" s="8" t="s">
        <v>1215</v>
      </c>
    </row>
    <row r="1747" spans="1:6">
      <c r="A1747" s="8">
        <v>7104861</v>
      </c>
      <c r="B1747" s="5" t="s">
        <v>518</v>
      </c>
      <c r="C1747" s="161">
        <v>3950</v>
      </c>
      <c r="D1747" s="167">
        <f>+'Cover Sheet'!$B$33</f>
        <v>0.24</v>
      </c>
      <c r="E1747" s="166">
        <v>0</v>
      </c>
      <c r="F1747" s="162">
        <f>+C1747*(1-D1747)+E1747</f>
        <v>3002</v>
      </c>
    </row>
    <row r="1748" spans="1:6">
      <c r="B1748" s="2" t="s">
        <v>114</v>
      </c>
    </row>
    <row r="1749" spans="1:6">
      <c r="B1749" s="2" t="s">
        <v>519</v>
      </c>
    </row>
    <row r="1750" spans="1:6">
      <c r="A1750" s="21"/>
    </row>
    <row r="1751" spans="1:6" s="260" customFormat="1">
      <c r="A1751" s="21"/>
      <c r="C1751" s="271"/>
      <c r="D1751" s="269"/>
      <c r="E1751" s="270"/>
      <c r="F1751" s="270"/>
    </row>
    <row r="1752" spans="1:6" s="260" customFormat="1">
      <c r="A1752" s="21"/>
      <c r="C1752" s="271"/>
      <c r="D1752" s="269"/>
      <c r="E1752" s="270"/>
      <c r="F1752" s="270"/>
    </row>
    <row r="1753" spans="1:6">
      <c r="A1753" s="8" t="s">
        <v>1311</v>
      </c>
    </row>
    <row r="1754" spans="1:6">
      <c r="A1754" s="8">
        <v>6958576</v>
      </c>
      <c r="B1754" s="5" t="s">
        <v>520</v>
      </c>
      <c r="C1754" s="161">
        <v>4150</v>
      </c>
      <c r="D1754" s="167">
        <f>+'Cover Sheet'!$B$33</f>
        <v>0.24</v>
      </c>
      <c r="E1754" s="166">
        <v>0</v>
      </c>
      <c r="F1754" s="162">
        <f>+C1754*(1-D1754)+E1754</f>
        <v>3154</v>
      </c>
    </row>
    <row r="1755" spans="1:6">
      <c r="B1755" s="2" t="s">
        <v>521</v>
      </c>
    </row>
    <row r="1756" spans="1:6">
      <c r="B1756" s="2" t="s">
        <v>522</v>
      </c>
    </row>
    <row r="1757" spans="1:6">
      <c r="B1757" s="2" t="s">
        <v>523</v>
      </c>
    </row>
    <row r="1758" spans="1:6">
      <c r="A1758" s="20"/>
    </row>
    <row r="1759" spans="1:6">
      <c r="A1759" s="8" t="s">
        <v>1197</v>
      </c>
    </row>
    <row r="1760" spans="1:6">
      <c r="A1760" s="8" t="s">
        <v>1341</v>
      </c>
    </row>
    <row r="1761" spans="1:6">
      <c r="A1761" s="8">
        <v>6958577</v>
      </c>
      <c r="B1761" s="5" t="s">
        <v>524</v>
      </c>
      <c r="C1761" s="161">
        <v>4350</v>
      </c>
      <c r="D1761" s="167">
        <f>+'Cover Sheet'!$B$33</f>
        <v>0.24</v>
      </c>
      <c r="E1761" s="166">
        <v>0</v>
      </c>
      <c r="F1761" s="162">
        <f>+C1761*(1-D1761)+E1761</f>
        <v>3306</v>
      </c>
    </row>
    <row r="1762" spans="1:6">
      <c r="B1762" s="2" t="s">
        <v>521</v>
      </c>
    </row>
    <row r="1763" spans="1:6">
      <c r="B1763" s="2" t="s">
        <v>522</v>
      </c>
    </row>
    <row r="1764" spans="1:6">
      <c r="B1764" s="2" t="s">
        <v>523</v>
      </c>
    </row>
    <row r="1765" spans="1:6">
      <c r="A1765" s="20"/>
    </row>
    <row r="1766" spans="1:6">
      <c r="A1766" s="8" t="s">
        <v>1221</v>
      </c>
    </row>
    <row r="1767" spans="1:6">
      <c r="A1767" s="8" t="s">
        <v>1354</v>
      </c>
    </row>
    <row r="1768" spans="1:6">
      <c r="A1768" s="8">
        <v>6958578</v>
      </c>
      <c r="B1768" s="5" t="s">
        <v>525</v>
      </c>
      <c r="C1768" s="161">
        <v>4550</v>
      </c>
      <c r="D1768" s="167">
        <f>+'Cover Sheet'!$B$33</f>
        <v>0.24</v>
      </c>
      <c r="E1768" s="166">
        <v>0</v>
      </c>
      <c r="F1768" s="162">
        <f>+C1768*(1-D1768)+E1768</f>
        <v>3458</v>
      </c>
    </row>
    <row r="1769" spans="1:6">
      <c r="B1769" s="2" t="s">
        <v>521</v>
      </c>
    </row>
    <row r="1770" spans="1:6">
      <c r="B1770" s="2" t="s">
        <v>522</v>
      </c>
    </row>
    <row r="1771" spans="1:6">
      <c r="B1771" s="2" t="s">
        <v>523</v>
      </c>
    </row>
    <row r="1772" spans="1:6">
      <c r="A1772" s="10"/>
    </row>
    <row r="1773" spans="1:6">
      <c r="A1773" s="8" t="s">
        <v>1222</v>
      </c>
    </row>
    <row r="1774" spans="1:6">
      <c r="A1774" s="8" t="s">
        <v>1109</v>
      </c>
    </row>
    <row r="1775" spans="1:6">
      <c r="A1775" s="8">
        <v>6958579</v>
      </c>
      <c r="B1775" s="5" t="s">
        <v>526</v>
      </c>
      <c r="C1775" s="161">
        <v>4750</v>
      </c>
      <c r="D1775" s="167">
        <f>+'Cover Sheet'!$B$33</f>
        <v>0.24</v>
      </c>
      <c r="E1775" s="166">
        <v>0</v>
      </c>
      <c r="F1775" s="162">
        <f>+C1775*(1-D1775)+E1775</f>
        <v>3610</v>
      </c>
    </row>
    <row r="1776" spans="1:6">
      <c r="B1776" s="2" t="s">
        <v>521</v>
      </c>
    </row>
    <row r="1777" spans="1:6">
      <c r="B1777" s="2" t="s">
        <v>522</v>
      </c>
    </row>
    <row r="1778" spans="1:6">
      <c r="B1778" s="2" t="s">
        <v>523</v>
      </c>
    </row>
    <row r="1779" spans="1:6" s="260" customFormat="1">
      <c r="A1779" s="302"/>
      <c r="C1779" s="323"/>
      <c r="D1779" s="321"/>
      <c r="E1779" s="322"/>
      <c r="F1779" s="322"/>
    </row>
    <row r="1780" spans="1:6" s="260" customFormat="1">
      <c r="A1780" s="302"/>
      <c r="C1780" s="323"/>
      <c r="D1780" s="321"/>
      <c r="E1780" s="322"/>
      <c r="F1780" s="322"/>
    </row>
    <row r="1781" spans="1:6" s="260" customFormat="1" ht="15.75" thickBot="1">
      <c r="A1781" s="302"/>
      <c r="C1781" s="323"/>
      <c r="D1781" s="321"/>
      <c r="E1781" s="322"/>
      <c r="F1781" s="322"/>
    </row>
    <row r="1782" spans="1:6" ht="18.75">
      <c r="A1782" s="127" t="s">
        <v>0</v>
      </c>
      <c r="B1782" s="131" t="s">
        <v>527</v>
      </c>
      <c r="C1782" s="412" t="s">
        <v>4</v>
      </c>
      <c r="D1782" s="143" t="s">
        <v>734</v>
      </c>
      <c r="E1782" s="145" t="s">
        <v>736</v>
      </c>
      <c r="F1782" s="424" t="s">
        <v>733</v>
      </c>
    </row>
    <row r="1783" spans="1:6" ht="15.75" thickBot="1">
      <c r="A1783" s="129" t="s">
        <v>1</v>
      </c>
      <c r="B1783" s="132" t="s">
        <v>3</v>
      </c>
      <c r="C1783" s="413"/>
      <c r="D1783" s="144" t="s">
        <v>735</v>
      </c>
      <c r="E1783" s="146"/>
      <c r="F1783" s="425"/>
    </row>
    <row r="1795" spans="1:6" ht="15.75" thickBot="1"/>
    <row r="1796" spans="1:6" ht="18.75">
      <c r="A1796" s="127" t="s">
        <v>0</v>
      </c>
      <c r="B1796" s="131" t="s">
        <v>528</v>
      </c>
      <c r="C1796" s="412" t="s">
        <v>4</v>
      </c>
      <c r="D1796" s="143" t="s">
        <v>734</v>
      </c>
      <c r="E1796" s="145" t="s">
        <v>736</v>
      </c>
      <c r="F1796" s="424" t="s">
        <v>733</v>
      </c>
    </row>
    <row r="1797" spans="1:6" ht="15.75" thickBot="1">
      <c r="A1797" s="129" t="s">
        <v>1</v>
      </c>
      <c r="B1797" s="132" t="s">
        <v>3</v>
      </c>
      <c r="C1797" s="413"/>
      <c r="D1797" s="144" t="s">
        <v>735</v>
      </c>
      <c r="E1797" s="146"/>
      <c r="F1797" s="425"/>
    </row>
    <row r="1798" spans="1:6">
      <c r="A1798" s="5" t="s">
        <v>144</v>
      </c>
    </row>
    <row r="1799" spans="1:6">
      <c r="A1799" s="5" t="s">
        <v>529</v>
      </c>
      <c r="B1799" s="5" t="s">
        <v>530</v>
      </c>
      <c r="C1799" s="161">
        <v>4380</v>
      </c>
      <c r="D1799" s="167">
        <f>+'Cover Sheet'!$B$33</f>
        <v>0.24</v>
      </c>
      <c r="E1799" s="166">
        <v>0</v>
      </c>
      <c r="F1799" s="162">
        <f>+C1799*(1-D1799)+E1799</f>
        <v>3328.8</v>
      </c>
    </row>
    <row r="1800" spans="1:6">
      <c r="A1800"/>
      <c r="B1800" s="2" t="s">
        <v>531</v>
      </c>
    </row>
    <row r="1801" spans="1:6">
      <c r="A1801"/>
      <c r="B1801" s="2" t="s">
        <v>532</v>
      </c>
    </row>
    <row r="1802" spans="1:6">
      <c r="A1802" s="72"/>
    </row>
    <row r="1803" spans="1:6">
      <c r="A1803" s="5" t="s">
        <v>1223</v>
      </c>
    </row>
    <row r="1804" spans="1:6">
      <c r="A1804" s="5" t="s">
        <v>533</v>
      </c>
      <c r="B1804" s="5" t="s">
        <v>534</v>
      </c>
      <c r="C1804" s="161">
        <v>4525</v>
      </c>
      <c r="D1804" s="167">
        <f>+'Cover Sheet'!$B$33</f>
        <v>0.24</v>
      </c>
      <c r="E1804" s="166">
        <v>0</v>
      </c>
      <c r="F1804" s="162">
        <f>+C1804*(1-D1804)+E1804</f>
        <v>3439</v>
      </c>
    </row>
    <row r="1805" spans="1:6">
      <c r="A1805"/>
      <c r="B1805" s="2" t="s">
        <v>531</v>
      </c>
    </row>
    <row r="1806" spans="1:6">
      <c r="A1806"/>
      <c r="B1806" s="2" t="s">
        <v>532</v>
      </c>
    </row>
    <row r="1807" spans="1:6" ht="15.75" thickBot="1">
      <c r="A1807" s="72"/>
    </row>
    <row r="1808" spans="1:6" ht="18.75">
      <c r="A1808" s="127" t="s">
        <v>0</v>
      </c>
      <c r="B1808" s="131" t="s">
        <v>535</v>
      </c>
      <c r="C1808" s="412" t="s">
        <v>4</v>
      </c>
      <c r="D1808" s="143" t="s">
        <v>734</v>
      </c>
      <c r="E1808" s="145" t="s">
        <v>736</v>
      </c>
      <c r="F1808" s="424" t="s">
        <v>733</v>
      </c>
    </row>
    <row r="1809" spans="1:6" ht="15.75" thickBot="1">
      <c r="A1809" s="129" t="s">
        <v>1</v>
      </c>
      <c r="B1809" s="132" t="s">
        <v>3</v>
      </c>
      <c r="C1809" s="413"/>
      <c r="D1809" s="144" t="s">
        <v>735</v>
      </c>
      <c r="E1809" s="146"/>
      <c r="F1809" s="425"/>
    </row>
    <row r="1810" spans="1:6">
      <c r="A1810" s="77"/>
    </row>
    <row r="1811" spans="1:6">
      <c r="B1811" s="8" t="s">
        <v>536</v>
      </c>
    </row>
    <row r="1812" spans="1:6">
      <c r="B1812" s="62" t="s">
        <v>537</v>
      </c>
    </row>
    <row r="1813" spans="1:6">
      <c r="B1813" s="19" t="s">
        <v>538</v>
      </c>
    </row>
    <row r="1814" spans="1:6">
      <c r="A1814" s="101"/>
    </row>
    <row r="1815" spans="1:6">
      <c r="A1815" s="5" t="s">
        <v>1224</v>
      </c>
    </row>
    <row r="1816" spans="1:6">
      <c r="A1816" s="5" t="s">
        <v>539</v>
      </c>
      <c r="B1816" s="5" t="s">
        <v>540</v>
      </c>
      <c r="C1816" s="161">
        <v>4295</v>
      </c>
      <c r="D1816" s="167">
        <f>+'Cover Sheet'!$B$33</f>
        <v>0.24</v>
      </c>
      <c r="E1816" s="166">
        <v>0</v>
      </c>
      <c r="F1816" s="162">
        <f>+C1816*(1-D1816)+E1816</f>
        <v>3264.2</v>
      </c>
    </row>
    <row r="1817" spans="1:6">
      <c r="A1817" s="102"/>
      <c r="C1817" s="189"/>
    </row>
    <row r="1818" spans="1:6">
      <c r="A1818" s="44" t="s">
        <v>541</v>
      </c>
      <c r="B1818" s="44" t="s">
        <v>542</v>
      </c>
      <c r="C1818" s="161">
        <v>1065</v>
      </c>
      <c r="D1818" s="167">
        <f>+'Cover Sheet'!$B$33</f>
        <v>0.24</v>
      </c>
      <c r="E1818" s="166">
        <v>0</v>
      </c>
      <c r="F1818" s="162">
        <f>+C1818*(1-D1818)+E1818</f>
        <v>809.4</v>
      </c>
    </row>
    <row r="1819" spans="1:6">
      <c r="A1819"/>
      <c r="B1819" s="103" t="s">
        <v>1225</v>
      </c>
      <c r="C1819" s="189"/>
    </row>
    <row r="1820" spans="1:6">
      <c r="A1820" s="44" t="s">
        <v>543</v>
      </c>
      <c r="B1820" s="44" t="s">
        <v>544</v>
      </c>
      <c r="C1820" s="161">
        <v>1065</v>
      </c>
      <c r="D1820" s="167">
        <f>+'Cover Sheet'!$B$33</f>
        <v>0.24</v>
      </c>
      <c r="E1820" s="166">
        <v>0</v>
      </c>
      <c r="F1820" s="162">
        <f>+C1820*(1-D1820)+E1820</f>
        <v>809.4</v>
      </c>
    </row>
    <row r="1821" spans="1:6">
      <c r="A1821"/>
      <c r="B1821" s="103" t="s">
        <v>1225</v>
      </c>
      <c r="C1821" s="189"/>
    </row>
    <row r="1822" spans="1:6">
      <c r="A1822" s="44" t="s">
        <v>545</v>
      </c>
      <c r="B1822" s="44" t="s">
        <v>546</v>
      </c>
      <c r="C1822" s="161">
        <v>1125</v>
      </c>
      <c r="D1822" s="167">
        <f>+'Cover Sheet'!$B$33</f>
        <v>0.24</v>
      </c>
      <c r="E1822" s="166">
        <v>0</v>
      </c>
      <c r="F1822" s="162">
        <f>+C1822*(1-D1822)+E1822</f>
        <v>855</v>
      </c>
    </row>
    <row r="1823" spans="1:6">
      <c r="A1823"/>
      <c r="B1823" s="103" t="s">
        <v>1226</v>
      </c>
      <c r="C1823" s="189"/>
    </row>
    <row r="1824" spans="1:6">
      <c r="A1824" s="44" t="s">
        <v>547</v>
      </c>
      <c r="B1824" s="44" t="s">
        <v>548</v>
      </c>
      <c r="C1824" s="161">
        <v>1190</v>
      </c>
      <c r="D1824" s="167">
        <f>+'Cover Sheet'!$B$33</f>
        <v>0.24</v>
      </c>
      <c r="E1824" s="166">
        <v>0</v>
      </c>
      <c r="F1824" s="162">
        <f>+C1824*(1-D1824)+E1824</f>
        <v>904.4</v>
      </c>
    </row>
    <row r="1825" spans="1:6">
      <c r="A1825"/>
      <c r="B1825" s="103" t="s">
        <v>1226</v>
      </c>
      <c r="C1825" s="189"/>
    </row>
    <row r="1826" spans="1:6">
      <c r="A1826" s="73"/>
      <c r="C1826" s="189"/>
    </row>
    <row r="1827" spans="1:6">
      <c r="A1827" s="5" t="s">
        <v>1227</v>
      </c>
      <c r="C1827" s="189"/>
    </row>
    <row r="1828" spans="1:6">
      <c r="A1828" s="5" t="s">
        <v>1355</v>
      </c>
      <c r="C1828" s="189"/>
    </row>
    <row r="1829" spans="1:6">
      <c r="A1829" s="5" t="s">
        <v>549</v>
      </c>
      <c r="B1829" s="5" t="s">
        <v>550</v>
      </c>
      <c r="C1829" s="161">
        <v>4430</v>
      </c>
      <c r="D1829" s="167">
        <f>+'Cover Sheet'!$B$33</f>
        <v>0.24</v>
      </c>
      <c r="E1829" s="166">
        <v>0</v>
      </c>
      <c r="F1829" s="162">
        <f>+C1829*(1-D1829)+E1829</f>
        <v>3366.8</v>
      </c>
    </row>
    <row r="1830" spans="1:6">
      <c r="A1830" s="38"/>
      <c r="C1830" s="189"/>
    </row>
    <row r="1831" spans="1:6">
      <c r="A1831" s="44" t="s">
        <v>551</v>
      </c>
      <c r="B1831" s="44" t="s">
        <v>542</v>
      </c>
      <c r="C1831" s="161">
        <v>1065</v>
      </c>
      <c r="D1831" s="167">
        <f>+'Cover Sheet'!$B$33</f>
        <v>0.24</v>
      </c>
      <c r="E1831" s="166">
        <v>0</v>
      </c>
      <c r="F1831" s="162">
        <f>+C1831*(1-D1831)+E1831</f>
        <v>809.4</v>
      </c>
    </row>
    <row r="1832" spans="1:6">
      <c r="A1832"/>
      <c r="B1832" s="103" t="s">
        <v>1311</v>
      </c>
      <c r="C1832" s="189"/>
    </row>
    <row r="1833" spans="1:6">
      <c r="A1833" s="44" t="s">
        <v>552</v>
      </c>
      <c r="B1833" s="44" t="s">
        <v>544</v>
      </c>
      <c r="C1833" s="161">
        <v>1065</v>
      </c>
      <c r="D1833" s="167">
        <f>+'Cover Sheet'!$B$33</f>
        <v>0.24</v>
      </c>
      <c r="E1833" s="166">
        <v>0</v>
      </c>
      <c r="F1833" s="162">
        <f>+C1833*(1-D1833)+E1833</f>
        <v>809.4</v>
      </c>
    </row>
    <row r="1834" spans="1:6">
      <c r="A1834"/>
      <c r="B1834" s="103" t="s">
        <v>1311</v>
      </c>
      <c r="C1834" s="189"/>
    </row>
    <row r="1835" spans="1:6">
      <c r="A1835" s="44" t="s">
        <v>553</v>
      </c>
      <c r="B1835" s="44" t="s">
        <v>546</v>
      </c>
      <c r="C1835" s="161">
        <v>1125</v>
      </c>
      <c r="D1835" s="167">
        <f>+'Cover Sheet'!$B$33</f>
        <v>0.24</v>
      </c>
      <c r="E1835" s="166">
        <v>0</v>
      </c>
      <c r="F1835" s="162">
        <f>+C1835*(1-D1835)+E1835</f>
        <v>855</v>
      </c>
    </row>
    <row r="1836" spans="1:6">
      <c r="A1836"/>
      <c r="B1836" s="103" t="s">
        <v>1119</v>
      </c>
      <c r="C1836" s="189"/>
    </row>
    <row r="1837" spans="1:6">
      <c r="A1837"/>
      <c r="B1837" s="43" t="s">
        <v>1366</v>
      </c>
      <c r="C1837" s="189" t="s">
        <v>43</v>
      </c>
    </row>
    <row r="1838" spans="1:6">
      <c r="A1838" s="44" t="s">
        <v>554</v>
      </c>
      <c r="B1838" s="44" t="s">
        <v>548</v>
      </c>
      <c r="C1838" s="161">
        <v>1190</v>
      </c>
      <c r="D1838" s="167">
        <f>+'Cover Sheet'!$B$33</f>
        <v>0.24</v>
      </c>
      <c r="E1838" s="166">
        <v>0</v>
      </c>
      <c r="F1838" s="162">
        <f>+C1838*(1-D1838)+E1838</f>
        <v>904.4</v>
      </c>
    </row>
    <row r="1839" spans="1:6">
      <c r="A1839"/>
      <c r="B1839" s="103" t="s">
        <v>1365</v>
      </c>
    </row>
    <row r="1840" spans="1:6" ht="15.75">
      <c r="A1840" s="56"/>
    </row>
    <row r="1841" spans="1:6">
      <c r="B1841" s="108" t="s">
        <v>555</v>
      </c>
    </row>
    <row r="1842" spans="1:6">
      <c r="A1842"/>
    </row>
    <row r="1843" spans="1:6">
      <c r="B1843" s="62" t="s">
        <v>556</v>
      </c>
    </row>
    <row r="1844" spans="1:6">
      <c r="B1844" s="19" t="s">
        <v>538</v>
      </c>
    </row>
    <row r="1845" spans="1:6">
      <c r="A1845" s="104"/>
    </row>
    <row r="1846" spans="1:6">
      <c r="A1846" s="14" t="s">
        <v>1227</v>
      </c>
    </row>
    <row r="1847" spans="1:6">
      <c r="A1847" s="14" t="s">
        <v>1356</v>
      </c>
    </row>
    <row r="1848" spans="1:6">
      <c r="A1848" s="14" t="s">
        <v>1118</v>
      </c>
    </row>
    <row r="1849" spans="1:6">
      <c r="A1849" s="5" t="s">
        <v>557</v>
      </c>
      <c r="B1849" s="5" t="s">
        <v>558</v>
      </c>
      <c r="C1849" s="161">
        <v>4575</v>
      </c>
      <c r="D1849" s="167">
        <f>+'Cover Sheet'!$B$33</f>
        <v>0.24</v>
      </c>
      <c r="E1849" s="166">
        <v>0</v>
      </c>
      <c r="F1849" s="162">
        <f>+C1849*(1-D1849)+E1849</f>
        <v>3477</v>
      </c>
    </row>
    <row r="1850" spans="1:6">
      <c r="A1850" s="105"/>
      <c r="C1850" s="189"/>
    </row>
    <row r="1851" spans="1:6">
      <c r="A1851" s="44" t="s">
        <v>559</v>
      </c>
      <c r="B1851" s="44" t="s">
        <v>542</v>
      </c>
      <c r="C1851" s="161">
        <v>1065</v>
      </c>
      <c r="D1851" s="167">
        <f>+'Cover Sheet'!$B$33</f>
        <v>0.24</v>
      </c>
      <c r="E1851" s="166">
        <v>0</v>
      </c>
      <c r="F1851" s="162">
        <f>+C1851*(1-D1851)+E1851</f>
        <v>809.4</v>
      </c>
    </row>
    <row r="1852" spans="1:6">
      <c r="A1852"/>
      <c r="B1852" s="103" t="s">
        <v>1364</v>
      </c>
      <c r="C1852" s="189"/>
    </row>
    <row r="1853" spans="1:6">
      <c r="A1853" s="44" t="s">
        <v>560</v>
      </c>
      <c r="B1853" s="44" t="s">
        <v>544</v>
      </c>
      <c r="C1853" s="161">
        <v>1065</v>
      </c>
      <c r="D1853" s="167">
        <f>+'Cover Sheet'!$B$33</f>
        <v>0.24</v>
      </c>
      <c r="E1853" s="166">
        <v>0</v>
      </c>
      <c r="F1853" s="162">
        <f>+C1853*(1-D1853)+E1853</f>
        <v>809.4</v>
      </c>
    </row>
    <row r="1854" spans="1:6">
      <c r="A1854"/>
      <c r="B1854" s="103" t="s">
        <v>1363</v>
      </c>
      <c r="C1854" s="189"/>
    </row>
    <row r="1855" spans="1:6">
      <c r="A1855" s="44" t="s">
        <v>561</v>
      </c>
      <c r="B1855" s="44" t="s">
        <v>546</v>
      </c>
      <c r="C1855" s="161">
        <v>1125</v>
      </c>
      <c r="D1855" s="167">
        <f>+'Cover Sheet'!$B$33</f>
        <v>0.24</v>
      </c>
      <c r="E1855" s="166">
        <v>0</v>
      </c>
      <c r="F1855" s="162">
        <f>+C1855*(1-D1855)+E1855</f>
        <v>855</v>
      </c>
    </row>
    <row r="1856" spans="1:6">
      <c r="A1856"/>
      <c r="B1856" s="103" t="s">
        <v>1120</v>
      </c>
      <c r="C1856" s="189"/>
    </row>
    <row r="1857" spans="1:6">
      <c r="A1857"/>
      <c r="B1857" s="103" t="s">
        <v>1362</v>
      </c>
      <c r="C1857" s="189"/>
    </row>
    <row r="1858" spans="1:6">
      <c r="A1858" s="44" t="s">
        <v>562</v>
      </c>
      <c r="B1858" s="44" t="s">
        <v>548</v>
      </c>
      <c r="C1858" s="161">
        <v>1190</v>
      </c>
      <c r="D1858" s="167">
        <f>+'Cover Sheet'!$B$33</f>
        <v>0.24</v>
      </c>
      <c r="E1858" s="166">
        <v>0</v>
      </c>
      <c r="F1858" s="162">
        <f>+C1858*(1-D1858)+E1858</f>
        <v>904.4</v>
      </c>
    </row>
    <row r="1859" spans="1:6">
      <c r="A1859"/>
      <c r="B1859" s="103" t="s">
        <v>1361</v>
      </c>
      <c r="C1859" s="189"/>
    </row>
    <row r="1860" spans="1:6">
      <c r="A1860" s="103"/>
      <c r="C1860" s="189"/>
    </row>
    <row r="1861" spans="1:6" s="260" customFormat="1">
      <c r="A1861" s="103"/>
      <c r="C1861" s="189"/>
      <c r="D1861" s="321"/>
      <c r="E1861" s="322"/>
      <c r="F1861" s="322"/>
    </row>
    <row r="1862" spans="1:6" s="260" customFormat="1">
      <c r="A1862" s="103"/>
      <c r="C1862" s="189"/>
      <c r="D1862" s="321"/>
      <c r="E1862" s="322"/>
      <c r="F1862" s="322"/>
    </row>
    <row r="1863" spans="1:6">
      <c r="A1863" s="5" t="s">
        <v>1228</v>
      </c>
      <c r="C1863" s="189"/>
    </row>
    <row r="1864" spans="1:6">
      <c r="A1864" s="5" t="s">
        <v>1358</v>
      </c>
      <c r="C1864" s="189"/>
    </row>
    <row r="1865" spans="1:6">
      <c r="A1865" s="5" t="s">
        <v>1357</v>
      </c>
      <c r="C1865" s="189"/>
    </row>
    <row r="1866" spans="1:6">
      <c r="A1866" s="5" t="s">
        <v>563</v>
      </c>
      <c r="B1866" s="5" t="s">
        <v>564</v>
      </c>
      <c r="C1866" s="161">
        <v>4850</v>
      </c>
      <c r="D1866" s="167">
        <f>+'Cover Sheet'!$B$33</f>
        <v>0.24</v>
      </c>
      <c r="E1866" s="166">
        <v>0</v>
      </c>
      <c r="F1866" s="162">
        <f>+C1866*(1-D1866)+E1866</f>
        <v>3686</v>
      </c>
    </row>
    <row r="1867" spans="1:6">
      <c r="A1867" s="77"/>
      <c r="C1867" s="189"/>
    </row>
    <row r="1868" spans="1:6">
      <c r="A1868" s="44" t="s">
        <v>565</v>
      </c>
      <c r="B1868" s="44" t="s">
        <v>544</v>
      </c>
      <c r="C1868" s="161">
        <v>1065</v>
      </c>
      <c r="D1868" s="167">
        <f>+'Cover Sheet'!$B$33</f>
        <v>0.24</v>
      </c>
      <c r="E1868" s="166">
        <v>0</v>
      </c>
      <c r="F1868" s="162">
        <f>+C1868*(1-D1868)+E1868</f>
        <v>809.4</v>
      </c>
    </row>
    <row r="1869" spans="1:6">
      <c r="B1869" s="122" t="s">
        <v>1177</v>
      </c>
      <c r="C1869" s="189"/>
    </row>
    <row r="1870" spans="1:6">
      <c r="B1870" s="122" t="s">
        <v>1360</v>
      </c>
      <c r="C1870" s="189"/>
    </row>
    <row r="1871" spans="1:6">
      <c r="A1871" s="44" t="s">
        <v>566</v>
      </c>
      <c r="B1871" s="44" t="s">
        <v>546</v>
      </c>
      <c r="C1871" s="161">
        <v>1125</v>
      </c>
      <c r="D1871" s="167">
        <f>+'Cover Sheet'!$B$33</f>
        <v>0.24</v>
      </c>
      <c r="E1871" s="166">
        <v>0</v>
      </c>
      <c r="F1871" s="162">
        <f>+C1871*(1-D1871)+E1871</f>
        <v>855</v>
      </c>
    </row>
    <row r="1872" spans="1:6">
      <c r="A1872"/>
      <c r="B1872" s="103" t="s">
        <v>1121</v>
      </c>
      <c r="C1872" s="189"/>
    </row>
    <row r="1873" spans="1:18">
      <c r="A1873"/>
      <c r="B1873" s="103" t="s">
        <v>1359</v>
      </c>
      <c r="C1873" s="189"/>
    </row>
    <row r="1874" spans="1:18">
      <c r="A1874" s="44" t="s">
        <v>567</v>
      </c>
      <c r="B1874" s="44" t="s">
        <v>548</v>
      </c>
      <c r="C1874" s="161">
        <v>1190</v>
      </c>
      <c r="D1874" s="167">
        <f>+'Cover Sheet'!$B$33</f>
        <v>0.24</v>
      </c>
      <c r="E1874" s="166">
        <v>0</v>
      </c>
      <c r="F1874" s="162">
        <f>+C1874*(1-D1874)+E1874</f>
        <v>904.4</v>
      </c>
    </row>
    <row r="1875" spans="1:18">
      <c r="A1875"/>
      <c r="B1875" s="103" t="s">
        <v>860</v>
      </c>
      <c r="C1875" s="189"/>
    </row>
    <row r="1876" spans="1:18" ht="15.75" thickBot="1">
      <c r="A1876" s="42"/>
      <c r="B1876" s="62" t="s">
        <v>1042</v>
      </c>
    </row>
    <row r="1877" spans="1:18" ht="18.75">
      <c r="A1877" s="127" t="s">
        <v>0</v>
      </c>
      <c r="B1877" s="131" t="s">
        <v>568</v>
      </c>
      <c r="C1877" s="412" t="s">
        <v>4</v>
      </c>
      <c r="D1877" s="143" t="s">
        <v>734</v>
      </c>
      <c r="E1877" s="145" t="s">
        <v>736</v>
      </c>
      <c r="F1877" s="424" t="s">
        <v>733</v>
      </c>
    </row>
    <row r="1878" spans="1:18" ht="15.75" thickBot="1">
      <c r="A1878" s="129" t="s">
        <v>1</v>
      </c>
      <c r="B1878" s="132" t="s">
        <v>3</v>
      </c>
      <c r="C1878" s="413"/>
      <c r="D1878" s="144" t="s">
        <v>735</v>
      </c>
      <c r="E1878" s="146"/>
      <c r="F1878" s="425"/>
    </row>
    <row r="1879" spans="1:18">
      <c r="A1879" s="1"/>
    </row>
    <row r="1880" spans="1:18">
      <c r="A1880" s="5" t="s">
        <v>1367</v>
      </c>
    </row>
    <row r="1881" spans="1:18">
      <c r="A1881" s="5" t="s">
        <v>1122</v>
      </c>
    </row>
    <row r="1882" spans="1:18">
      <c r="A1882" s="5" t="s">
        <v>569</v>
      </c>
      <c r="B1882" s="5" t="s">
        <v>570</v>
      </c>
      <c r="C1882" s="161">
        <v>6128</v>
      </c>
      <c r="D1882" s="167">
        <f>+'Cover Sheet'!$B$33</f>
        <v>0.24</v>
      </c>
      <c r="E1882" s="166">
        <v>0</v>
      </c>
      <c r="F1882" s="162">
        <f>+C1882*(1-D1882)+E1882</f>
        <v>4657.28</v>
      </c>
    </row>
    <row r="1883" spans="1:18" ht="14.25" customHeight="1">
      <c r="A1883" s="77"/>
      <c r="C1883" s="189"/>
    </row>
    <row r="1884" spans="1:18">
      <c r="A1884" s="44" t="s">
        <v>571</v>
      </c>
      <c r="B1884" s="44" t="s">
        <v>546</v>
      </c>
      <c r="C1884" s="161">
        <v>1125</v>
      </c>
      <c r="D1884" s="167">
        <f>+'Cover Sheet'!$B$33</f>
        <v>0.24</v>
      </c>
      <c r="E1884" s="166">
        <v>0</v>
      </c>
      <c r="F1884" s="162">
        <f>+C1884*(1-D1884)+E1884</f>
        <v>855</v>
      </c>
    </row>
    <row r="1885" spans="1:18">
      <c r="B1885" s="103" t="s">
        <v>1123</v>
      </c>
      <c r="C1885" s="189"/>
    </row>
    <row r="1886" spans="1:18">
      <c r="B1886" s="103" t="s">
        <v>1368</v>
      </c>
      <c r="C1886" s="189"/>
      <c r="R1886" t="s">
        <v>43</v>
      </c>
    </row>
    <row r="1887" spans="1:18">
      <c r="A1887" s="44" t="s">
        <v>572</v>
      </c>
      <c r="B1887" s="44" t="s">
        <v>548</v>
      </c>
      <c r="C1887" s="161">
        <v>1190</v>
      </c>
      <c r="D1887" s="167">
        <f>+'Cover Sheet'!$B$33</f>
        <v>0.24</v>
      </c>
      <c r="E1887" s="166">
        <v>0</v>
      </c>
      <c r="F1887" s="162">
        <f>+C1887*(1-D1887)+E1887</f>
        <v>904.4</v>
      </c>
    </row>
    <row r="1888" spans="1:18">
      <c r="B1888" s="103" t="s">
        <v>1369</v>
      </c>
    </row>
    <row r="1889" spans="1:6">
      <c r="B1889" s="5" t="s">
        <v>573</v>
      </c>
    </row>
    <row r="1890" spans="1:6">
      <c r="A1890"/>
    </row>
    <row r="1891" spans="1:6">
      <c r="B1891" s="62" t="s">
        <v>1042</v>
      </c>
    </row>
    <row r="1892" spans="1:6" s="260" customFormat="1">
      <c r="A1892" s="1"/>
      <c r="C1892" s="271"/>
      <c r="D1892" s="269"/>
      <c r="E1892" s="270"/>
      <c r="F1892" s="270"/>
    </row>
    <row r="1893" spans="1:6">
      <c r="A1893" s="5" t="s">
        <v>1124</v>
      </c>
      <c r="C1893" s="189"/>
    </row>
    <row r="1894" spans="1:6">
      <c r="A1894" s="5" t="s">
        <v>574</v>
      </c>
      <c r="B1894" s="5" t="s">
        <v>575</v>
      </c>
      <c r="C1894" s="161">
        <v>6250</v>
      </c>
      <c r="D1894" s="167">
        <f>+'Cover Sheet'!$B$33</f>
        <v>0.24</v>
      </c>
      <c r="E1894" s="166">
        <v>0</v>
      </c>
      <c r="F1894" s="162">
        <f>+C1894*(1-D1894)+E1894</f>
        <v>4750</v>
      </c>
    </row>
    <row r="1895" spans="1:6" ht="6.75" customHeight="1">
      <c r="A1895" s="77"/>
      <c r="C1895" s="189"/>
    </row>
    <row r="1896" spans="1:6">
      <c r="A1896" s="44" t="s">
        <v>576</v>
      </c>
      <c r="B1896" s="44" t="s">
        <v>548</v>
      </c>
      <c r="C1896" s="161">
        <v>1190</v>
      </c>
      <c r="D1896" s="167">
        <f>+'Cover Sheet'!$B$33</f>
        <v>0.24</v>
      </c>
      <c r="E1896" s="166">
        <v>0</v>
      </c>
      <c r="F1896" s="162">
        <f>+C1896*(1-D1896)+E1896</f>
        <v>904.4</v>
      </c>
    </row>
    <row r="1897" spans="1:6">
      <c r="A1897"/>
      <c r="B1897" s="103" t="s">
        <v>861</v>
      </c>
      <c r="C1897" s="189"/>
    </row>
    <row r="1898" spans="1:6" s="260" customFormat="1" ht="15.75" thickBot="1">
      <c r="A1898" s="1"/>
      <c r="C1898" s="271"/>
      <c r="D1898" s="269"/>
      <c r="E1898" s="270"/>
      <c r="F1898" s="270"/>
    </row>
    <row r="1899" spans="1:6" s="260" customFormat="1" ht="18.75">
      <c r="A1899" s="127" t="s">
        <v>0</v>
      </c>
      <c r="B1899" s="131" t="s">
        <v>577</v>
      </c>
      <c r="C1899" s="412" t="s">
        <v>4</v>
      </c>
      <c r="D1899" s="143" t="s">
        <v>734</v>
      </c>
      <c r="E1899" s="145" t="s">
        <v>736</v>
      </c>
      <c r="F1899" s="424" t="s">
        <v>733</v>
      </c>
    </row>
    <row r="1900" spans="1:6" s="260" customFormat="1" ht="15.75" thickBot="1">
      <c r="A1900" s="129" t="s">
        <v>1</v>
      </c>
      <c r="B1900" s="132" t="s">
        <v>3</v>
      </c>
      <c r="C1900" s="413"/>
      <c r="D1900" s="144" t="s">
        <v>735</v>
      </c>
      <c r="E1900" s="146"/>
      <c r="F1900" s="425"/>
    </row>
    <row r="1901" spans="1:6" s="260" customFormat="1">
      <c r="A1901" s="4"/>
      <c r="B1901" s="62" t="s">
        <v>578</v>
      </c>
      <c r="C1901" s="187"/>
      <c r="D1901" s="165"/>
      <c r="E1901" s="166"/>
      <c r="F1901" s="166"/>
    </row>
    <row r="1902" spans="1:6" s="260" customFormat="1">
      <c r="A1902" s="1"/>
      <c r="B1902"/>
      <c r="C1902" s="187"/>
      <c r="D1902" s="165"/>
      <c r="E1902" s="166"/>
      <c r="F1902" s="166"/>
    </row>
    <row r="1903" spans="1:6" s="260" customFormat="1">
      <c r="A1903" s="5" t="s">
        <v>1229</v>
      </c>
      <c r="B1903"/>
      <c r="C1903" s="187"/>
      <c r="D1903" s="165"/>
      <c r="E1903" s="166"/>
      <c r="F1903" s="166"/>
    </row>
    <row r="1904" spans="1:6" s="260" customFormat="1">
      <c r="A1904" s="5" t="s">
        <v>1126</v>
      </c>
      <c r="B1904"/>
      <c r="C1904" s="187"/>
      <c r="D1904" s="165"/>
      <c r="E1904" s="166"/>
      <c r="F1904" s="166"/>
    </row>
    <row r="1905" spans="1:6" s="260" customFormat="1">
      <c r="A1905" s="5" t="s">
        <v>579</v>
      </c>
      <c r="B1905" s="5" t="s">
        <v>580</v>
      </c>
      <c r="C1905" s="161">
        <v>7830</v>
      </c>
      <c r="D1905" s="167">
        <f>+'Cover Sheet'!$B$33</f>
        <v>0.24</v>
      </c>
      <c r="E1905" s="166">
        <v>0</v>
      </c>
      <c r="F1905" s="162">
        <f>+C1905*(1-D1905)+E1905</f>
        <v>5950.8</v>
      </c>
    </row>
    <row r="1906" spans="1:6">
      <c r="A1906"/>
      <c r="B1906" s="10" t="s">
        <v>532</v>
      </c>
    </row>
    <row r="1907" spans="1:6">
      <c r="A1907" s="106"/>
    </row>
    <row r="1908" spans="1:6">
      <c r="A1908" s="5" t="s">
        <v>1230</v>
      </c>
    </row>
    <row r="1909" spans="1:6">
      <c r="A1909" s="5" t="s">
        <v>1231</v>
      </c>
    </row>
    <row r="1910" spans="1:6">
      <c r="A1910" s="5" t="s">
        <v>581</v>
      </c>
      <c r="B1910" s="5" t="s">
        <v>838</v>
      </c>
      <c r="C1910" s="161">
        <v>7975</v>
      </c>
      <c r="D1910" s="167">
        <f>+'Cover Sheet'!$B$33</f>
        <v>0.24</v>
      </c>
      <c r="E1910" s="166">
        <v>0</v>
      </c>
      <c r="F1910" s="162">
        <f>+C1910*(1-D1910)+E1910</f>
        <v>6061</v>
      </c>
    </row>
    <row r="1911" spans="1:6" s="339" customFormat="1">
      <c r="B1911" s="302" t="s">
        <v>532</v>
      </c>
      <c r="C1911" s="337"/>
      <c r="D1911" s="336"/>
      <c r="E1911" s="345"/>
      <c r="F1911" s="345"/>
    </row>
    <row r="1912" spans="1:6" ht="15.75" thickBot="1">
      <c r="A1912" s="73"/>
      <c r="C1912" s="189"/>
    </row>
    <row r="1913" spans="1:6" ht="18.75">
      <c r="A1913" s="127" t="s">
        <v>0</v>
      </c>
      <c r="B1913" s="128" t="s">
        <v>390</v>
      </c>
      <c r="C1913" s="412" t="s">
        <v>4</v>
      </c>
      <c r="D1913" s="143" t="s">
        <v>734</v>
      </c>
      <c r="E1913" s="145" t="s">
        <v>736</v>
      </c>
      <c r="F1913" s="424" t="s">
        <v>733</v>
      </c>
    </row>
    <row r="1914" spans="1:6" ht="15.75" thickBot="1">
      <c r="A1914" s="129" t="s">
        <v>1</v>
      </c>
      <c r="B1914" s="130" t="s">
        <v>3</v>
      </c>
      <c r="C1914" s="413"/>
      <c r="D1914" s="144" t="s">
        <v>735</v>
      </c>
      <c r="E1914" s="146"/>
      <c r="F1914" s="425"/>
    </row>
    <row r="1915" spans="1:6">
      <c r="A1915" s="42"/>
    </row>
    <row r="1916" spans="1:6">
      <c r="A1916" s="8">
        <v>6958978</v>
      </c>
      <c r="B1916" s="5" t="s">
        <v>582</v>
      </c>
      <c r="C1916" s="161">
        <v>1535</v>
      </c>
      <c r="D1916" s="167">
        <f>+'Cover Sheet'!$B$33</f>
        <v>0.24</v>
      </c>
      <c r="E1916" s="166">
        <v>270</v>
      </c>
      <c r="F1916" s="162">
        <f>+C1916*(1-D1916)+E1916</f>
        <v>1436.6</v>
      </c>
    </row>
    <row r="1917" spans="1:6">
      <c r="A1917"/>
      <c r="B1917" s="2" t="s">
        <v>583</v>
      </c>
    </row>
    <row r="1918" spans="1:6">
      <c r="A1918"/>
      <c r="B1918" s="2" t="s">
        <v>584</v>
      </c>
    </row>
    <row r="1919" spans="1:6">
      <c r="A1919"/>
      <c r="B1919" s="25" t="s">
        <v>804</v>
      </c>
    </row>
    <row r="1920" spans="1:6" ht="15.75" thickBot="1">
      <c r="A1920" s="42"/>
    </row>
    <row r="1921" spans="1:6" ht="18.75">
      <c r="A1921" s="127" t="s">
        <v>0</v>
      </c>
      <c r="B1921" s="131" t="s">
        <v>585</v>
      </c>
      <c r="C1921" s="412" t="s">
        <v>4</v>
      </c>
      <c r="D1921" s="143" t="s">
        <v>734</v>
      </c>
      <c r="E1921" s="145" t="s">
        <v>736</v>
      </c>
      <c r="F1921" s="424" t="s">
        <v>733</v>
      </c>
    </row>
    <row r="1922" spans="1:6" ht="15.75" thickBot="1">
      <c r="A1922" s="129" t="s">
        <v>1</v>
      </c>
      <c r="B1922" s="132" t="s">
        <v>3</v>
      </c>
      <c r="C1922" s="413"/>
      <c r="D1922" s="144" t="s">
        <v>735</v>
      </c>
      <c r="E1922" s="146"/>
      <c r="F1922" s="425"/>
    </row>
    <row r="1931" spans="1:6">
      <c r="A1931" s="5" t="s">
        <v>1147</v>
      </c>
    </row>
    <row r="1932" spans="1:6">
      <c r="A1932" s="5" t="s">
        <v>196</v>
      </c>
    </row>
    <row r="1933" spans="1:6">
      <c r="A1933" s="5" t="s">
        <v>1370</v>
      </c>
    </row>
    <row r="1934" spans="1:6">
      <c r="A1934" s="8">
        <v>6906783</v>
      </c>
      <c r="B1934" s="5" t="s">
        <v>585</v>
      </c>
      <c r="C1934" s="161">
        <v>3720</v>
      </c>
      <c r="D1934" s="167">
        <f>+'Cover Sheet'!$B$33</f>
        <v>0.24</v>
      </c>
      <c r="E1934" s="166">
        <v>0</v>
      </c>
      <c r="F1934" s="162">
        <f>+C1934*(1-D1934)+E1934</f>
        <v>2827.2</v>
      </c>
    </row>
    <row r="1935" spans="1:6" ht="15.75" thickBot="1"/>
    <row r="1936" spans="1:6" ht="18.75">
      <c r="A1936" s="127" t="s">
        <v>0</v>
      </c>
      <c r="B1936" s="131" t="s">
        <v>586</v>
      </c>
      <c r="C1936" s="412" t="s">
        <v>4</v>
      </c>
      <c r="D1936" s="143" t="s">
        <v>734</v>
      </c>
      <c r="E1936" s="145" t="s">
        <v>736</v>
      </c>
      <c r="F1936" s="424" t="s">
        <v>733</v>
      </c>
    </row>
    <row r="1937" spans="1:6" ht="15.75" thickBot="1">
      <c r="A1937" s="129" t="s">
        <v>1</v>
      </c>
      <c r="B1937" s="132" t="s">
        <v>3</v>
      </c>
      <c r="C1937" s="413"/>
      <c r="D1937" s="144" t="s">
        <v>735</v>
      </c>
      <c r="E1937" s="146"/>
      <c r="F1937" s="425"/>
    </row>
    <row r="1946" spans="1:6">
      <c r="A1946" s="349" t="s">
        <v>144</v>
      </c>
    </row>
    <row r="1947" spans="1:6">
      <c r="A1947" s="8">
        <v>6958310</v>
      </c>
      <c r="B1947" s="5" t="s">
        <v>587</v>
      </c>
      <c r="C1947" s="161">
        <v>6222</v>
      </c>
      <c r="D1947" s="167">
        <f>+'Cover Sheet'!$B$33</f>
        <v>0.24</v>
      </c>
      <c r="E1947" s="166">
        <v>0</v>
      </c>
      <c r="F1947" s="162">
        <f>+C1947*(1-D1947)+E1947</f>
        <v>4728.72</v>
      </c>
    </row>
    <row r="1948" spans="1:6">
      <c r="A1948" s="21"/>
    </row>
    <row r="1949" spans="1:6" s="260" customFormat="1">
      <c r="A1949" s="21"/>
      <c r="C1949" s="323"/>
      <c r="D1949" s="321"/>
      <c r="E1949" s="322"/>
      <c r="F1949" s="322"/>
    </row>
    <row r="1950" spans="1:6" s="260" customFormat="1">
      <c r="A1950" s="21"/>
      <c r="C1950" s="323"/>
      <c r="D1950" s="321"/>
      <c r="E1950" s="322"/>
      <c r="F1950" s="322"/>
    </row>
    <row r="1951" spans="1:6" s="260" customFormat="1">
      <c r="A1951" s="21"/>
      <c r="C1951" s="323"/>
      <c r="D1951" s="321"/>
      <c r="E1951" s="322"/>
      <c r="F1951" s="322"/>
    </row>
    <row r="1952" spans="1:6">
      <c r="A1952" s="8" t="s">
        <v>1232</v>
      </c>
    </row>
    <row r="1953" spans="1:6">
      <c r="A1953" s="8" t="s">
        <v>1233</v>
      </c>
    </row>
    <row r="1954" spans="1:6">
      <c r="A1954" s="8" t="s">
        <v>1371</v>
      </c>
    </row>
    <row r="1955" spans="1:6">
      <c r="A1955" s="8">
        <v>6906513</v>
      </c>
      <c r="B1955" s="5" t="s">
        <v>588</v>
      </c>
      <c r="C1955" s="161">
        <v>8158</v>
      </c>
      <c r="D1955" s="167">
        <f>+'Cover Sheet'!$B$33</f>
        <v>0.24</v>
      </c>
      <c r="E1955" s="166">
        <v>0</v>
      </c>
      <c r="F1955" s="162">
        <f>+C1955*(1-D1955)+E1955</f>
        <v>6200.08</v>
      </c>
    </row>
    <row r="1956" spans="1:6">
      <c r="A1956" s="32"/>
    </row>
    <row r="1957" spans="1:6">
      <c r="A1957" s="8">
        <v>7135945</v>
      </c>
      <c r="B1957" s="5" t="s">
        <v>589</v>
      </c>
      <c r="C1957" s="161">
        <v>8864</v>
      </c>
      <c r="D1957" s="167">
        <f>+'Cover Sheet'!$B$33</f>
        <v>0.24</v>
      </c>
      <c r="E1957" s="166">
        <v>0</v>
      </c>
      <c r="F1957" s="162">
        <f>+C1957*(1-D1957)+E1957</f>
        <v>6736.64</v>
      </c>
    </row>
    <row r="1958" spans="1:6">
      <c r="B1958" s="2" t="s">
        <v>114</v>
      </c>
    </row>
    <row r="1959" spans="1:6">
      <c r="A1959" s="10"/>
    </row>
    <row r="1960" spans="1:6">
      <c r="A1960" s="8" t="s">
        <v>1234</v>
      </c>
    </row>
    <row r="1961" spans="1:6">
      <c r="A1961" s="8" t="s">
        <v>1373</v>
      </c>
    </row>
    <row r="1962" spans="1:6">
      <c r="A1962" s="8" t="s">
        <v>1127</v>
      </c>
    </row>
    <row r="1963" spans="1:6">
      <c r="A1963" s="8">
        <v>7135944</v>
      </c>
      <c r="B1963" s="5" t="s">
        <v>590</v>
      </c>
      <c r="C1963" s="161">
        <v>9170</v>
      </c>
      <c r="D1963" s="167">
        <f>+'Cover Sheet'!$B$33</f>
        <v>0.24</v>
      </c>
      <c r="E1963" s="166">
        <v>0</v>
      </c>
      <c r="F1963" s="162">
        <f>+C1963*(1-D1963)+E1963</f>
        <v>6969.2</v>
      </c>
    </row>
    <row r="1964" spans="1:6">
      <c r="B1964" s="2" t="s">
        <v>114</v>
      </c>
    </row>
    <row r="1965" spans="1:6">
      <c r="A1965" s="10"/>
    </row>
    <row r="1966" spans="1:6">
      <c r="A1966" s="8" t="s">
        <v>1235</v>
      </c>
    </row>
    <row r="1967" spans="1:6">
      <c r="A1967" s="8" t="s">
        <v>1090</v>
      </c>
    </row>
    <row r="1968" spans="1:6">
      <c r="A1968" s="8" t="s">
        <v>1372</v>
      </c>
    </row>
    <row r="1969" spans="1:6">
      <c r="A1969" s="8" t="s">
        <v>1128</v>
      </c>
    </row>
    <row r="1970" spans="1:6">
      <c r="A1970" s="8">
        <v>7135946</v>
      </c>
      <c r="B1970" s="5" t="s">
        <v>591</v>
      </c>
      <c r="C1970" s="161">
        <v>9374</v>
      </c>
      <c r="D1970" s="167">
        <f>+'Cover Sheet'!$B$33</f>
        <v>0.24</v>
      </c>
      <c r="E1970" s="166">
        <v>0</v>
      </c>
      <c r="F1970" s="162">
        <f>+C1970*(1-D1970)+E1970</f>
        <v>7124.24</v>
      </c>
    </row>
    <row r="1971" spans="1:6">
      <c r="B1971" s="2" t="s">
        <v>114</v>
      </c>
    </row>
    <row r="1972" spans="1:6">
      <c r="A1972" s="10"/>
    </row>
    <row r="1973" spans="1:6">
      <c r="A1973" s="8" t="s">
        <v>1236</v>
      </c>
    </row>
    <row r="1974" spans="1:6">
      <c r="A1974" s="8" t="s">
        <v>1237</v>
      </c>
    </row>
    <row r="1975" spans="1:6">
      <c r="A1975" s="8">
        <v>7135947</v>
      </c>
      <c r="B1975" s="5" t="s">
        <v>592</v>
      </c>
      <c r="C1975" s="161">
        <v>9782</v>
      </c>
      <c r="D1975" s="167">
        <f>+'Cover Sheet'!$B$33</f>
        <v>0.24</v>
      </c>
      <c r="E1975" s="166">
        <v>0</v>
      </c>
      <c r="F1975" s="162">
        <f>+C1975*(1-D1975)+E1975</f>
        <v>7434.32</v>
      </c>
    </row>
    <row r="1976" spans="1:6">
      <c r="A1976"/>
      <c r="B1976" s="2" t="s">
        <v>114</v>
      </c>
    </row>
    <row r="1977" spans="1:6">
      <c r="A1977" s="2"/>
    </row>
    <row r="1978" spans="1:6" s="260" customFormat="1">
      <c r="A1978" s="2"/>
      <c r="C1978" s="271"/>
      <c r="D1978" s="269"/>
      <c r="E1978" s="270"/>
      <c r="F1978" s="270"/>
    </row>
    <row r="1979" spans="1:6" s="260" customFormat="1">
      <c r="A1979" s="2"/>
      <c r="C1979" s="271"/>
      <c r="D1979" s="269"/>
      <c r="E1979" s="270"/>
      <c r="F1979" s="270"/>
    </row>
    <row r="1980" spans="1:6" s="260" customFormat="1">
      <c r="A1980" s="2"/>
      <c r="C1980" s="271"/>
      <c r="D1980" s="269"/>
      <c r="E1980" s="270"/>
      <c r="F1980" s="270"/>
    </row>
    <row r="1981" spans="1:6" s="260" customFormat="1">
      <c r="A1981" s="2"/>
      <c r="C1981" s="271"/>
      <c r="D1981" s="269"/>
      <c r="E1981" s="270"/>
      <c r="F1981" s="270"/>
    </row>
    <row r="1982" spans="1:6" s="260" customFormat="1">
      <c r="A1982" s="2"/>
      <c r="C1982" s="271"/>
      <c r="D1982" s="269"/>
      <c r="E1982" s="270"/>
      <c r="F1982" s="270"/>
    </row>
    <row r="1983" spans="1:6" s="260" customFormat="1">
      <c r="A1983" s="2"/>
      <c r="C1983" s="271"/>
      <c r="D1983" s="269"/>
      <c r="E1983" s="270"/>
      <c r="F1983" s="270"/>
    </row>
    <row r="1984" spans="1:6" s="260" customFormat="1">
      <c r="A1984" s="2"/>
      <c r="C1984" s="271"/>
      <c r="D1984" s="269"/>
      <c r="E1984" s="270"/>
      <c r="F1984" s="270"/>
    </row>
    <row r="1985" spans="1:6" s="260" customFormat="1">
      <c r="A1985" s="2"/>
      <c r="C1985" s="271"/>
      <c r="D1985" s="269"/>
      <c r="E1985" s="270"/>
      <c r="F1985" s="270"/>
    </row>
    <row r="1986" spans="1:6" s="260" customFormat="1">
      <c r="A1986" s="2"/>
      <c r="C1986" s="271"/>
      <c r="D1986" s="269"/>
      <c r="E1986" s="270"/>
      <c r="F1986" s="270"/>
    </row>
    <row r="1987" spans="1:6">
      <c r="A1987" s="73"/>
    </row>
    <row r="1988" spans="1:6" s="260" customFormat="1">
      <c r="A1988" s="73"/>
      <c r="C1988" s="323"/>
      <c r="D1988" s="321"/>
      <c r="E1988" s="322"/>
      <c r="F1988" s="322"/>
    </row>
    <row r="1989" spans="1:6" s="260" customFormat="1">
      <c r="A1989" s="73"/>
      <c r="C1989" s="323"/>
      <c r="D1989" s="321"/>
      <c r="E1989" s="322"/>
      <c r="F1989" s="322"/>
    </row>
    <row r="1990" spans="1:6" s="260" customFormat="1" ht="15.75" thickBot="1">
      <c r="A1990" s="73"/>
      <c r="C1990" s="323"/>
      <c r="D1990" s="321"/>
      <c r="E1990" s="322"/>
      <c r="F1990" s="322"/>
    </row>
    <row r="1991" spans="1:6" ht="18.75">
      <c r="A1991" s="127" t="s">
        <v>0</v>
      </c>
      <c r="B1991" s="131" t="s">
        <v>593</v>
      </c>
      <c r="C1991" s="412" t="s">
        <v>4</v>
      </c>
      <c r="D1991" s="143" t="s">
        <v>734</v>
      </c>
      <c r="E1991" s="145" t="s">
        <v>736</v>
      </c>
      <c r="F1991" s="424" t="s">
        <v>733</v>
      </c>
    </row>
    <row r="1992" spans="1:6" ht="15.75" thickBot="1">
      <c r="A1992" s="129" t="s">
        <v>1</v>
      </c>
      <c r="B1992" s="132" t="s">
        <v>3</v>
      </c>
      <c r="C1992" s="413"/>
      <c r="D1992" s="144" t="s">
        <v>735</v>
      </c>
      <c r="E1992" s="146"/>
      <c r="F1992" s="425"/>
    </row>
    <row r="2002" spans="1:6">
      <c r="A2002" s="8" t="s">
        <v>1147</v>
      </c>
    </row>
    <row r="2003" spans="1:6">
      <c r="A2003" s="8" t="s">
        <v>1083</v>
      </c>
    </row>
    <row r="2004" spans="1:6">
      <c r="A2004" s="8" t="s">
        <v>1374</v>
      </c>
    </row>
    <row r="2005" spans="1:6">
      <c r="A2005" s="8">
        <v>7157284</v>
      </c>
      <c r="B2005" s="5" t="s">
        <v>594</v>
      </c>
      <c r="C2005" s="161">
        <v>3435</v>
      </c>
      <c r="D2005" s="167">
        <f>+'Cover Sheet'!$B$33</f>
        <v>0.24</v>
      </c>
      <c r="E2005" s="166">
        <v>0</v>
      </c>
      <c r="F2005" s="162">
        <f>+C2005*(1-D2005)+E2005</f>
        <v>2610.6</v>
      </c>
    </row>
    <row r="2006" spans="1:6" s="260" customFormat="1">
      <c r="A2006" s="301"/>
      <c r="B2006" s="5"/>
      <c r="C2006" s="319"/>
      <c r="D2006" s="167"/>
      <c r="E2006" s="322"/>
      <c r="F2006" s="320"/>
    </row>
    <row r="2007" spans="1:6" ht="15.75" thickBot="1">
      <c r="A2007"/>
      <c r="B2007" s="2"/>
    </row>
    <row r="2008" spans="1:6" s="107" customFormat="1" ht="18.75">
      <c r="A2008" s="127" t="s">
        <v>0</v>
      </c>
      <c r="B2008" s="131" t="s">
        <v>190</v>
      </c>
      <c r="C2008" s="412" t="s">
        <v>4</v>
      </c>
      <c r="D2008" s="143" t="s">
        <v>734</v>
      </c>
      <c r="E2008" s="145" t="s">
        <v>736</v>
      </c>
      <c r="F2008" s="424" t="s">
        <v>733</v>
      </c>
    </row>
    <row r="2009" spans="1:6" ht="15.75" thickBot="1">
      <c r="A2009" s="129" t="s">
        <v>1</v>
      </c>
      <c r="B2009" s="132" t="s">
        <v>3</v>
      </c>
      <c r="C2009" s="413"/>
      <c r="D2009" s="144" t="s">
        <v>735</v>
      </c>
      <c r="E2009" s="146"/>
      <c r="F2009" s="425"/>
    </row>
    <row r="2019" spans="1:6">
      <c r="A2019" s="109"/>
    </row>
    <row r="2020" spans="1:6" ht="15.75">
      <c r="B2020" s="39" t="s">
        <v>595</v>
      </c>
    </row>
    <row r="2021" spans="1:6">
      <c r="B2021" s="19" t="s">
        <v>596</v>
      </c>
    </row>
    <row r="2022" spans="1:6">
      <c r="A2022" s="3"/>
    </row>
    <row r="2023" spans="1:6">
      <c r="A2023" s="21"/>
    </row>
    <row r="2024" spans="1:6">
      <c r="A2024" s="8" t="s">
        <v>1238</v>
      </c>
    </row>
    <row r="2025" spans="1:6">
      <c r="A2025" s="8">
        <v>7222581</v>
      </c>
      <c r="B2025" s="5" t="s">
        <v>928</v>
      </c>
      <c r="C2025" s="161">
        <v>3215</v>
      </c>
      <c r="D2025" s="167">
        <f>+'Cover Sheet'!$B$33</f>
        <v>0.24</v>
      </c>
      <c r="E2025" s="166">
        <v>0</v>
      </c>
      <c r="F2025" s="162">
        <f>+C2025*(1-D2025)+E2025</f>
        <v>2443.4</v>
      </c>
    </row>
    <row r="2026" spans="1:6">
      <c r="A2026" s="21"/>
      <c r="B2026" t="s">
        <v>902</v>
      </c>
    </row>
    <row r="2027" spans="1:6">
      <c r="A2027" s="21"/>
    </row>
    <row r="2028" spans="1:6">
      <c r="A2028" s="8" t="s">
        <v>1239</v>
      </c>
    </row>
    <row r="2029" spans="1:6">
      <c r="A2029" s="8">
        <v>7233132</v>
      </c>
      <c r="B2029" s="5" t="s">
        <v>929</v>
      </c>
      <c r="C2029" s="161">
        <v>2895</v>
      </c>
      <c r="D2029" s="167">
        <f>+'Cover Sheet'!$B$33</f>
        <v>0.24</v>
      </c>
      <c r="E2029" s="166">
        <v>0</v>
      </c>
      <c r="F2029" s="162">
        <f>+C2029*(1-D2029)+E2029</f>
        <v>2200.1999999999998</v>
      </c>
    </row>
    <row r="2030" spans="1:6">
      <c r="A2030" s="21"/>
      <c r="B2030" t="s">
        <v>903</v>
      </c>
    </row>
    <row r="2031" spans="1:6" s="260" customFormat="1">
      <c r="A2031" s="21"/>
      <c r="C2031" s="271"/>
      <c r="D2031" s="269"/>
      <c r="E2031" s="270"/>
      <c r="F2031" s="270"/>
    </row>
    <row r="2032" spans="1:6">
      <c r="A2032" s="21"/>
    </row>
    <row r="2033" spans="1:6">
      <c r="A2033" s="8" t="s">
        <v>300</v>
      </c>
    </row>
    <row r="2034" spans="1:6">
      <c r="A2034" s="8">
        <v>7178955</v>
      </c>
      <c r="B2034" s="5" t="s">
        <v>930</v>
      </c>
      <c r="C2034" s="161">
        <v>3390</v>
      </c>
      <c r="D2034" s="167">
        <f>+'Cover Sheet'!$B$33</f>
        <v>0.24</v>
      </c>
      <c r="E2034" s="166">
        <v>0</v>
      </c>
      <c r="F2034" s="162">
        <f>+C2034*(1-D2034)+E2034</f>
        <v>2576.4</v>
      </c>
    </row>
    <row r="2035" spans="1:6">
      <c r="A2035" s="8"/>
    </row>
    <row r="2036" spans="1:6" s="5" customFormat="1" ht="14.25">
      <c r="A2036" s="8" t="s">
        <v>1085</v>
      </c>
      <c r="C2036" s="161"/>
      <c r="D2036" s="165"/>
      <c r="E2036" s="166"/>
      <c r="F2036" s="162"/>
    </row>
    <row r="2037" spans="1:6" s="5" customFormat="1" ht="14.25">
      <c r="A2037" s="8">
        <v>7191754</v>
      </c>
      <c r="B2037" s="5" t="s">
        <v>930</v>
      </c>
      <c r="C2037" s="178">
        <v>4100</v>
      </c>
      <c r="D2037" s="167">
        <f>+'Cover Sheet'!$B$33</f>
        <v>0.24</v>
      </c>
      <c r="E2037" s="166">
        <v>0</v>
      </c>
      <c r="F2037" s="162">
        <f>+C2037*(1-D2037)+E2037</f>
        <v>3116</v>
      </c>
    </row>
    <row r="2038" spans="1:6" s="5" customFormat="1" ht="14.25">
      <c r="A2038" s="8"/>
      <c r="C2038" s="178"/>
      <c r="D2038" s="165"/>
      <c r="E2038" s="166"/>
      <c r="F2038" s="166"/>
    </row>
    <row r="2039" spans="1:6">
      <c r="A2039" s="8" t="s">
        <v>737</v>
      </c>
      <c r="B2039" s="5"/>
      <c r="C2039" s="178"/>
    </row>
    <row r="2040" spans="1:6">
      <c r="A2040" s="8">
        <v>7191757</v>
      </c>
      <c r="B2040" s="5" t="s">
        <v>931</v>
      </c>
      <c r="C2040" s="178">
        <v>4745</v>
      </c>
      <c r="D2040" s="167">
        <f>+'Cover Sheet'!$B$33</f>
        <v>0.24</v>
      </c>
      <c r="E2040" s="166">
        <v>0</v>
      </c>
      <c r="F2040" s="162">
        <f>+C2040*(1-D2040)+E2040</f>
        <v>3606.2</v>
      </c>
    </row>
    <row r="2041" spans="1:6" ht="78.75">
      <c r="B2041" s="236" t="s">
        <v>839</v>
      </c>
    </row>
    <row r="2042" spans="1:6" ht="15.75" thickBot="1">
      <c r="A2042" s="110"/>
      <c r="B2042" s="51" t="s">
        <v>43</v>
      </c>
    </row>
    <row r="2043" spans="1:6" ht="18.75">
      <c r="A2043" s="127" t="s">
        <v>0</v>
      </c>
      <c r="B2043" s="131" t="s">
        <v>597</v>
      </c>
      <c r="C2043" s="412" t="s">
        <v>4</v>
      </c>
      <c r="D2043" s="143" t="s">
        <v>734</v>
      </c>
      <c r="E2043" s="145" t="s">
        <v>736</v>
      </c>
      <c r="F2043" s="424" t="s">
        <v>733</v>
      </c>
    </row>
    <row r="2044" spans="1:6" ht="15.75" thickBot="1">
      <c r="A2044" s="129" t="s">
        <v>1</v>
      </c>
      <c r="B2044" s="132" t="s">
        <v>3</v>
      </c>
      <c r="C2044" s="413"/>
      <c r="D2044" s="144" t="s">
        <v>735</v>
      </c>
      <c r="E2044" s="146"/>
      <c r="F2044" s="425"/>
    </row>
    <row r="2052" spans="1:6">
      <c r="B2052" s="95" t="s">
        <v>598</v>
      </c>
    </row>
    <row r="2053" spans="1:6">
      <c r="A2053" s="8" t="s">
        <v>144</v>
      </c>
    </row>
    <row r="2054" spans="1:6">
      <c r="A2054" s="8">
        <v>7100641</v>
      </c>
      <c r="B2054" s="5" t="s">
        <v>599</v>
      </c>
      <c r="C2054" s="161">
        <v>4995</v>
      </c>
      <c r="D2054" s="167">
        <f>+'Cover Sheet'!$B$33</f>
        <v>0.24</v>
      </c>
      <c r="E2054" s="166">
        <v>0</v>
      </c>
      <c r="F2054" s="162">
        <f>+C2054*(1-D2054)+E2054</f>
        <v>3796.2</v>
      </c>
    </row>
    <row r="2055" spans="1:6">
      <c r="B2055" s="2" t="s">
        <v>600</v>
      </c>
    </row>
    <row r="2056" spans="1:6">
      <c r="A2056" s="20"/>
    </row>
    <row r="2057" spans="1:6">
      <c r="A2057" s="8" t="s">
        <v>1240</v>
      </c>
    </row>
    <row r="2058" spans="1:6">
      <c r="A2058" s="8" t="s">
        <v>1241</v>
      </c>
    </row>
    <row r="2059" spans="1:6">
      <c r="A2059" s="8" t="s">
        <v>1375</v>
      </c>
    </row>
    <row r="2060" spans="1:6">
      <c r="A2060" s="8">
        <v>6808034</v>
      </c>
      <c r="B2060" s="5" t="s">
        <v>601</v>
      </c>
      <c r="C2060" s="161">
        <v>8590</v>
      </c>
      <c r="D2060" s="167">
        <f>+'Cover Sheet'!$B$33</f>
        <v>0.24</v>
      </c>
      <c r="E2060" s="166">
        <v>0</v>
      </c>
      <c r="F2060" s="162">
        <f>+C2060*(1-D2060)+E2060</f>
        <v>6528.4</v>
      </c>
    </row>
    <row r="2061" spans="1:6">
      <c r="B2061" s="5" t="s">
        <v>271</v>
      </c>
    </row>
    <row r="2062" spans="1:6">
      <c r="B2062" s="2" t="s">
        <v>114</v>
      </c>
    </row>
    <row r="2063" spans="1:6">
      <c r="B2063" s="2" t="s">
        <v>1129</v>
      </c>
    </row>
    <row r="2064" spans="1:6">
      <c r="A2064" s="20"/>
    </row>
    <row r="2065" spans="1:6">
      <c r="A2065" s="8" t="s">
        <v>1242</v>
      </c>
    </row>
    <row r="2066" spans="1:6">
      <c r="A2066" s="8" t="s">
        <v>1376</v>
      </c>
    </row>
    <row r="2067" spans="1:6">
      <c r="A2067" s="8">
        <v>7112201</v>
      </c>
      <c r="B2067" s="5" t="s">
        <v>602</v>
      </c>
      <c r="C2067" s="161">
        <v>8890</v>
      </c>
      <c r="D2067" s="167">
        <f>+'Cover Sheet'!$B$33</f>
        <v>0.24</v>
      </c>
      <c r="E2067" s="166">
        <v>0</v>
      </c>
      <c r="F2067" s="162">
        <f>+C2067*(1-D2067)+E2067</f>
        <v>6756.4</v>
      </c>
    </row>
    <row r="2068" spans="1:6">
      <c r="B2068" s="2" t="s">
        <v>114</v>
      </c>
    </row>
    <row r="2069" spans="1:6" ht="15.75" thickBot="1">
      <c r="B2069" s="2" t="s">
        <v>840</v>
      </c>
    </row>
    <row r="2070" spans="1:6" ht="18.75">
      <c r="A2070" s="127" t="s">
        <v>0</v>
      </c>
      <c r="B2070" s="131" t="s">
        <v>603</v>
      </c>
      <c r="C2070" s="412" t="s">
        <v>4</v>
      </c>
      <c r="D2070" s="143" t="s">
        <v>734</v>
      </c>
      <c r="E2070" s="145" t="s">
        <v>736</v>
      </c>
      <c r="F2070" s="424" t="s">
        <v>733</v>
      </c>
    </row>
    <row r="2071" spans="1:6" ht="15.75" thickBot="1">
      <c r="A2071" s="129" t="s">
        <v>1</v>
      </c>
      <c r="B2071" s="132" t="s">
        <v>3</v>
      </c>
      <c r="C2071" s="413"/>
      <c r="D2071" s="144" t="s">
        <v>735</v>
      </c>
      <c r="E2071" s="146"/>
      <c r="F2071" s="425"/>
    </row>
    <row r="2080" spans="1:6">
      <c r="A2080" s="20"/>
    </row>
    <row r="2081" spans="1:6">
      <c r="A2081" s="8" t="s">
        <v>144</v>
      </c>
    </row>
    <row r="2082" spans="1:6">
      <c r="A2082" s="8">
        <v>7138898</v>
      </c>
      <c r="B2082" s="5" t="s">
        <v>604</v>
      </c>
      <c r="C2082" s="161">
        <v>3208</v>
      </c>
      <c r="D2082" s="167">
        <f>+'Cover Sheet'!$B$33</f>
        <v>0.24</v>
      </c>
      <c r="E2082" s="166">
        <v>0</v>
      </c>
      <c r="F2082" s="162">
        <f>+C2082*(1-D2082)+E2082</f>
        <v>2438.08</v>
      </c>
    </row>
    <row r="2083" spans="1:6">
      <c r="A2083" s="20"/>
    </row>
    <row r="2084" spans="1:6">
      <c r="A2084" s="8" t="s">
        <v>1051</v>
      </c>
    </row>
    <row r="2085" spans="1:6">
      <c r="A2085" s="8">
        <v>7138870</v>
      </c>
      <c r="B2085" s="5" t="s">
        <v>605</v>
      </c>
      <c r="C2085" s="161">
        <v>3500</v>
      </c>
      <c r="D2085" s="167">
        <f>+'Cover Sheet'!$B$33</f>
        <v>0.24</v>
      </c>
      <c r="E2085" s="166">
        <v>0</v>
      </c>
      <c r="F2085" s="162">
        <f>+C2085*(1-D2085)+E2085</f>
        <v>2660</v>
      </c>
    </row>
    <row r="2086" spans="1:6">
      <c r="A2086" s="20"/>
    </row>
    <row r="2087" spans="1:6">
      <c r="A2087" s="20"/>
    </row>
    <row r="2088" spans="1:6">
      <c r="A2088" s="8" t="s">
        <v>1311</v>
      </c>
    </row>
    <row r="2089" spans="1:6">
      <c r="A2089" s="8">
        <v>6707144</v>
      </c>
      <c r="B2089" s="5" t="s">
        <v>606</v>
      </c>
      <c r="C2089" s="161">
        <v>3800</v>
      </c>
      <c r="D2089" s="167">
        <f>+'Cover Sheet'!$B$33</f>
        <v>0.24</v>
      </c>
      <c r="E2089" s="166">
        <v>0</v>
      </c>
      <c r="F2089" s="162">
        <f>+C2089*(1-D2089)+E2089</f>
        <v>2888</v>
      </c>
    </row>
    <row r="2090" spans="1:6">
      <c r="A2090" s="20"/>
    </row>
    <row r="2091" spans="1:6">
      <c r="A2091" s="20"/>
    </row>
    <row r="2092" spans="1:6">
      <c r="A2092" s="8" t="s">
        <v>1195</v>
      </c>
    </row>
    <row r="2093" spans="1:6">
      <c r="A2093" s="8" t="s">
        <v>1333</v>
      </c>
    </row>
    <row r="2094" spans="1:6">
      <c r="A2094" s="8">
        <v>6707837</v>
      </c>
      <c r="B2094" s="5" t="s">
        <v>607</v>
      </c>
      <c r="C2094" s="161">
        <v>4200</v>
      </c>
      <c r="D2094" s="167">
        <f>+'Cover Sheet'!$B$33</f>
        <v>0.24</v>
      </c>
      <c r="E2094" s="166">
        <v>0</v>
      </c>
      <c r="F2094" s="162">
        <f>+C2094*(1-D2094)+E2094</f>
        <v>3192</v>
      </c>
    </row>
    <row r="2095" spans="1:6">
      <c r="A2095" s="21"/>
    </row>
    <row r="2096" spans="1:6">
      <c r="A2096" s="21"/>
    </row>
    <row r="2097" spans="1:6">
      <c r="A2097" s="8" t="s">
        <v>1222</v>
      </c>
    </row>
    <row r="2098" spans="1:6">
      <c r="A2098" s="8" t="s">
        <v>1109</v>
      </c>
    </row>
    <row r="2099" spans="1:6">
      <c r="A2099" s="8">
        <v>7112646</v>
      </c>
      <c r="B2099" s="5" t="s">
        <v>608</v>
      </c>
      <c r="C2099" s="161">
        <v>4700</v>
      </c>
      <c r="D2099" s="167">
        <f>+'Cover Sheet'!$B$33</f>
        <v>0.24</v>
      </c>
      <c r="E2099" s="166">
        <v>0</v>
      </c>
      <c r="F2099" s="162">
        <f>+C2099*(1-D2099)+E2099</f>
        <v>3572</v>
      </c>
    </row>
    <row r="2100" spans="1:6" ht="15.75" thickBot="1">
      <c r="A2100" s="80"/>
    </row>
    <row r="2101" spans="1:6" ht="18.75">
      <c r="A2101" s="127" t="s">
        <v>0</v>
      </c>
      <c r="B2101" s="131" t="s">
        <v>193</v>
      </c>
      <c r="C2101" s="412" t="s">
        <v>4</v>
      </c>
      <c r="D2101" s="143" t="s">
        <v>734</v>
      </c>
      <c r="E2101" s="145" t="s">
        <v>736</v>
      </c>
      <c r="F2101" s="424" t="s">
        <v>733</v>
      </c>
    </row>
    <row r="2102" spans="1:6" ht="15.75" thickBot="1">
      <c r="A2102" s="129" t="s">
        <v>1</v>
      </c>
      <c r="B2102" s="132" t="s">
        <v>3</v>
      </c>
      <c r="C2102" s="413"/>
      <c r="D2102" s="144" t="s">
        <v>735</v>
      </c>
      <c r="E2102" s="146"/>
      <c r="F2102" s="425"/>
    </row>
    <row r="2103" spans="1:6">
      <c r="A2103" s="8">
        <v>6714219</v>
      </c>
      <c r="B2103" s="5" t="s">
        <v>609</v>
      </c>
      <c r="C2103" s="161">
        <v>1340</v>
      </c>
      <c r="D2103" s="167">
        <f>+'Cover Sheet'!$B$33</f>
        <v>0.24</v>
      </c>
      <c r="E2103" s="166">
        <v>270</v>
      </c>
      <c r="F2103" s="162">
        <f>+C2103*(1-D2103)+E2103</f>
        <v>1288.4000000000001</v>
      </c>
    </row>
    <row r="2104" spans="1:6">
      <c r="B2104" s="2" t="s">
        <v>1130</v>
      </c>
    </row>
    <row r="2105" spans="1:6">
      <c r="B2105" s="25" t="s">
        <v>805</v>
      </c>
    </row>
    <row r="2106" spans="1:6">
      <c r="A2106" s="34"/>
    </row>
    <row r="2107" spans="1:6">
      <c r="A2107" s="8">
        <v>7122418</v>
      </c>
      <c r="B2107" s="5" t="s">
        <v>609</v>
      </c>
      <c r="C2107" s="161">
        <v>1260</v>
      </c>
      <c r="D2107" s="167">
        <f>+'Cover Sheet'!$B$33</f>
        <v>0.24</v>
      </c>
      <c r="E2107" s="166">
        <v>270</v>
      </c>
      <c r="F2107" s="162">
        <f>+C2107*(1-D2107)+E2107</f>
        <v>1227.5999999999999</v>
      </c>
    </row>
    <row r="2108" spans="1:6">
      <c r="B2108" s="2" t="s">
        <v>1131</v>
      </c>
    </row>
    <row r="2109" spans="1:6">
      <c r="A2109"/>
      <c r="B2109" s="25" t="s">
        <v>805</v>
      </c>
    </row>
    <row r="2110" spans="1:6" ht="15.75" thickBot="1"/>
    <row r="2111" spans="1:6" ht="18.75">
      <c r="A2111" s="127" t="s">
        <v>0</v>
      </c>
      <c r="B2111" s="131" t="s">
        <v>610</v>
      </c>
      <c r="C2111" s="412" t="s">
        <v>4</v>
      </c>
      <c r="D2111" s="143" t="s">
        <v>734</v>
      </c>
      <c r="E2111" s="145" t="s">
        <v>736</v>
      </c>
      <c r="F2111" s="424" t="s">
        <v>733</v>
      </c>
    </row>
    <row r="2112" spans="1:6" ht="15.75" thickBot="1">
      <c r="A2112" s="129" t="s">
        <v>1</v>
      </c>
      <c r="B2112" s="132" t="s">
        <v>3</v>
      </c>
      <c r="C2112" s="413"/>
      <c r="D2112" s="144" t="s">
        <v>735</v>
      </c>
      <c r="E2112" s="146"/>
      <c r="F2112" s="425"/>
    </row>
    <row r="2119" spans="1:6">
      <c r="A2119" s="8" t="s">
        <v>144</v>
      </c>
    </row>
    <row r="2120" spans="1:6">
      <c r="A2120" s="8">
        <v>7196028</v>
      </c>
      <c r="B2120" s="5" t="s">
        <v>787</v>
      </c>
      <c r="C2120" s="161">
        <v>4045</v>
      </c>
      <c r="D2120" s="167">
        <f>+'Cover Sheet'!$B$33</f>
        <v>0.24</v>
      </c>
      <c r="E2120" s="166">
        <v>0</v>
      </c>
      <c r="F2120" s="162">
        <f>+C2120*(1-D2120)+E2120</f>
        <v>3074.2</v>
      </c>
    </row>
    <row r="2121" spans="1:6">
      <c r="A2121" s="8" t="s">
        <v>43</v>
      </c>
    </row>
    <row r="2122" spans="1:6">
      <c r="A2122" s="8" t="s">
        <v>1243</v>
      </c>
    </row>
    <row r="2123" spans="1:6">
      <c r="A2123" s="8" t="s">
        <v>1233</v>
      </c>
    </row>
    <row r="2124" spans="1:6">
      <c r="A2124" s="8" t="s">
        <v>1377</v>
      </c>
    </row>
    <row r="2125" spans="1:6">
      <c r="A2125" s="8">
        <v>7104371</v>
      </c>
      <c r="B2125" s="5" t="s">
        <v>611</v>
      </c>
      <c r="C2125" s="161">
        <v>4640</v>
      </c>
      <c r="D2125" s="167">
        <f>+'Cover Sheet'!$B$33</f>
        <v>0.24</v>
      </c>
      <c r="E2125" s="166">
        <v>0</v>
      </c>
      <c r="F2125" s="162">
        <f>+C2125*(1-D2125)+E2125</f>
        <v>3526.4</v>
      </c>
    </row>
    <row r="2126" spans="1:6">
      <c r="A2126" s="21"/>
    </row>
    <row r="2127" spans="1:6" s="260" customFormat="1">
      <c r="A2127" s="21"/>
      <c r="C2127" s="271"/>
      <c r="D2127" s="269"/>
      <c r="E2127" s="270"/>
      <c r="F2127" s="270"/>
    </row>
    <row r="2128" spans="1:6" s="260" customFormat="1">
      <c r="A2128" s="21"/>
      <c r="C2128" s="271"/>
      <c r="D2128" s="269"/>
      <c r="E2128" s="270"/>
      <c r="F2128" s="270"/>
    </row>
    <row r="2129" spans="1:6">
      <c r="A2129" s="8" t="s">
        <v>1244</v>
      </c>
    </row>
    <row r="2130" spans="1:6">
      <c r="A2130" s="8" t="s">
        <v>1091</v>
      </c>
    </row>
    <row r="2131" spans="1:6">
      <c r="A2131" s="8" t="s">
        <v>1132</v>
      </c>
    </row>
    <row r="2132" spans="1:6">
      <c r="A2132" s="8" t="s">
        <v>1378</v>
      </c>
    </row>
    <row r="2133" spans="1:6">
      <c r="A2133" s="8">
        <v>7102125</v>
      </c>
      <c r="B2133" s="5" t="s">
        <v>612</v>
      </c>
      <c r="C2133" s="161">
        <v>5640</v>
      </c>
      <c r="D2133" s="167">
        <f>+'Cover Sheet'!$B$33</f>
        <v>0.24</v>
      </c>
      <c r="E2133" s="166">
        <v>0</v>
      </c>
      <c r="F2133" s="162">
        <f>+C2133*(1-D2133)+E2133</f>
        <v>4286.3999999999996</v>
      </c>
    </row>
    <row r="2134" spans="1:6" ht="15.75" thickBot="1"/>
    <row r="2135" spans="1:6" ht="18.75">
      <c r="A2135" s="127" t="s">
        <v>0</v>
      </c>
      <c r="B2135" s="131" t="s">
        <v>613</v>
      </c>
      <c r="C2135" s="412" t="s">
        <v>4</v>
      </c>
      <c r="D2135" s="143" t="s">
        <v>734</v>
      </c>
      <c r="E2135" s="145" t="s">
        <v>736</v>
      </c>
      <c r="F2135" s="424" t="s">
        <v>733</v>
      </c>
    </row>
    <row r="2136" spans="1:6" ht="15.75" thickBot="1">
      <c r="A2136" s="129" t="s">
        <v>1</v>
      </c>
      <c r="B2136" s="132" t="s">
        <v>3</v>
      </c>
      <c r="C2136" s="413"/>
      <c r="D2136" s="144" t="s">
        <v>735</v>
      </c>
      <c r="E2136" s="146"/>
      <c r="F2136" s="425"/>
    </row>
    <row r="2148" spans="1:6" s="260" customFormat="1">
      <c r="A2148" s="299"/>
      <c r="C2148" s="323"/>
      <c r="D2148" s="321"/>
      <c r="E2148" s="322"/>
      <c r="F2148" s="322"/>
    </row>
    <row r="2149" spans="1:6" s="260" customFormat="1">
      <c r="A2149" s="299"/>
      <c r="C2149" s="323"/>
      <c r="D2149" s="321"/>
      <c r="E2149" s="322"/>
      <c r="F2149" s="322"/>
    </row>
    <row r="2150" spans="1:6">
      <c r="A2150" s="5" t="s">
        <v>1379</v>
      </c>
    </row>
    <row r="2151" spans="1:6">
      <c r="A2151" s="8">
        <v>7101600</v>
      </c>
      <c r="B2151" s="5" t="s">
        <v>614</v>
      </c>
      <c r="C2151" s="161">
        <v>2330</v>
      </c>
      <c r="D2151" s="167">
        <f>+'Cover Sheet'!$B$33</f>
        <v>0.24</v>
      </c>
      <c r="E2151" s="166">
        <v>0</v>
      </c>
      <c r="F2151" s="162">
        <f>+C2151*(1-D2151)+E2151</f>
        <v>1770.8</v>
      </c>
    </row>
    <row r="2152" spans="1:6">
      <c r="A2152"/>
      <c r="B2152" s="2" t="s">
        <v>615</v>
      </c>
    </row>
    <row r="2153" spans="1:6">
      <c r="A2153" s="96"/>
    </row>
    <row r="2154" spans="1:6" ht="24.75">
      <c r="A2154" s="96"/>
      <c r="B2154" s="85" t="s">
        <v>616</v>
      </c>
    </row>
    <row r="2155" spans="1:6">
      <c r="A2155" s="96"/>
      <c r="B2155" s="26" t="s">
        <v>617</v>
      </c>
    </row>
    <row r="2156" spans="1:6" ht="15.75" thickBot="1">
      <c r="A2156"/>
      <c r="B2156" s="2" t="s">
        <v>43</v>
      </c>
    </row>
    <row r="2157" spans="1:6" ht="18.75">
      <c r="A2157" s="127" t="s">
        <v>0</v>
      </c>
      <c r="B2157" s="131" t="s">
        <v>618</v>
      </c>
      <c r="C2157" s="412" t="s">
        <v>4</v>
      </c>
      <c r="D2157" s="143" t="s">
        <v>734</v>
      </c>
      <c r="E2157" s="145" t="s">
        <v>736</v>
      </c>
      <c r="F2157" s="424" t="s">
        <v>733</v>
      </c>
    </row>
    <row r="2158" spans="1:6" ht="15.75" thickBot="1">
      <c r="A2158" s="129" t="s">
        <v>1</v>
      </c>
      <c r="B2158" s="132" t="s">
        <v>3</v>
      </c>
      <c r="C2158" s="413"/>
      <c r="D2158" s="144" t="s">
        <v>735</v>
      </c>
      <c r="E2158" s="146"/>
      <c r="F2158" s="425"/>
    </row>
    <row r="2170" spans="1:6" ht="15.75">
      <c r="B2170" s="111" t="s">
        <v>619</v>
      </c>
    </row>
    <row r="2171" spans="1:6" ht="24.75">
      <c r="B2171" s="51" t="s">
        <v>620</v>
      </c>
    </row>
    <row r="2172" spans="1:6">
      <c r="A2172" s="20"/>
    </row>
    <row r="2173" spans="1:6">
      <c r="A2173" s="8" t="s">
        <v>1245</v>
      </c>
    </row>
    <row r="2174" spans="1:6">
      <c r="A2174" s="8" t="s">
        <v>1338</v>
      </c>
    </row>
    <row r="2175" spans="1:6">
      <c r="A2175" s="8">
        <v>7149485</v>
      </c>
      <c r="B2175" s="5" t="s">
        <v>623</v>
      </c>
      <c r="C2175" s="161">
        <v>10990</v>
      </c>
      <c r="D2175" s="167">
        <f>+'Cover Sheet'!$B$33</f>
        <v>0.24</v>
      </c>
      <c r="E2175" s="166">
        <v>0</v>
      </c>
      <c r="F2175" s="162">
        <f>+C2175*(1-D2175)+E2175</f>
        <v>8352.4</v>
      </c>
    </row>
    <row r="2176" spans="1:6">
      <c r="B2176" s="2" t="s">
        <v>622</v>
      </c>
    </row>
    <row r="2177" spans="1:6">
      <c r="A2177" s="8">
        <v>7149442</v>
      </c>
      <c r="B2177" s="5" t="s">
        <v>624</v>
      </c>
      <c r="C2177" s="161">
        <v>10990</v>
      </c>
      <c r="D2177" s="167">
        <f>+'Cover Sheet'!$B$33</f>
        <v>0.24</v>
      </c>
      <c r="E2177" s="166">
        <v>0</v>
      </c>
      <c r="F2177" s="162">
        <f>+C2177*(1-D2177)+E2177</f>
        <v>8352.4</v>
      </c>
    </row>
    <row r="2178" spans="1:6">
      <c r="B2178" s="2" t="s">
        <v>622</v>
      </c>
    </row>
    <row r="2179" spans="1:6" s="260" customFormat="1">
      <c r="A2179" s="261"/>
      <c r="B2179" s="2"/>
      <c r="C2179" s="271"/>
      <c r="D2179" s="269"/>
      <c r="E2179" s="270"/>
      <c r="F2179" s="270"/>
    </row>
    <row r="2180" spans="1:6" s="339" customFormat="1">
      <c r="A2180" s="342" t="s">
        <v>1245</v>
      </c>
      <c r="C2180" s="337"/>
      <c r="D2180" s="336"/>
      <c r="E2180" s="345"/>
      <c r="F2180" s="345"/>
    </row>
    <row r="2181" spans="1:6" s="339" customFormat="1">
      <c r="A2181" s="342" t="s">
        <v>1338</v>
      </c>
      <c r="C2181" s="337"/>
      <c r="D2181" s="336"/>
      <c r="E2181" s="345"/>
      <c r="F2181" s="345"/>
    </row>
    <row r="2182" spans="1:6">
      <c r="A2182" s="8">
        <v>7149488</v>
      </c>
      <c r="B2182" s="5" t="s">
        <v>625</v>
      </c>
      <c r="C2182" s="161">
        <v>11695</v>
      </c>
      <c r="D2182" s="167">
        <f>+'Cover Sheet'!$B$33</f>
        <v>0.24</v>
      </c>
      <c r="E2182" s="166">
        <v>0</v>
      </c>
      <c r="F2182" s="162">
        <f>+C2182*(1-D2182)+E2182</f>
        <v>8888.2000000000007</v>
      </c>
    </row>
    <row r="2183" spans="1:6">
      <c r="B2183" s="2" t="s">
        <v>622</v>
      </c>
    </row>
    <row r="2184" spans="1:6">
      <c r="A2184" s="8">
        <v>7149445</v>
      </c>
      <c r="B2184" s="5" t="s">
        <v>626</v>
      </c>
      <c r="C2184" s="161">
        <v>11695</v>
      </c>
      <c r="D2184" s="167">
        <f>+'Cover Sheet'!$B$33</f>
        <v>0.24</v>
      </c>
      <c r="E2184" s="166">
        <v>0</v>
      </c>
      <c r="F2184" s="162">
        <f>+C2184*(1-D2184)+E2184</f>
        <v>8888.2000000000007</v>
      </c>
    </row>
    <row r="2185" spans="1:6">
      <c r="B2185" s="2" t="s">
        <v>622</v>
      </c>
    </row>
    <row r="2186" spans="1:6">
      <c r="A2186" s="115"/>
    </row>
    <row r="2187" spans="1:6" s="260" customFormat="1">
      <c r="A2187" s="115"/>
      <c r="C2187" s="323"/>
      <c r="D2187" s="321"/>
      <c r="E2187" s="322"/>
      <c r="F2187" s="322"/>
    </row>
    <row r="2188" spans="1:6">
      <c r="A2188" s="8" t="s">
        <v>1246</v>
      </c>
    </row>
    <row r="2189" spans="1:6">
      <c r="A2189" s="8" t="s">
        <v>1104</v>
      </c>
    </row>
    <row r="2190" spans="1:6">
      <c r="A2190" s="8">
        <v>7149491</v>
      </c>
      <c r="B2190" s="5" t="s">
        <v>627</v>
      </c>
      <c r="C2190" s="161">
        <v>15990</v>
      </c>
      <c r="D2190" s="167">
        <f>+'Cover Sheet'!$B$33</f>
        <v>0.24</v>
      </c>
      <c r="E2190" s="166">
        <v>0</v>
      </c>
      <c r="F2190" s="162">
        <f>+C2190*(1-D2190)+E2190</f>
        <v>12152.4</v>
      </c>
    </row>
    <row r="2191" spans="1:6">
      <c r="B2191" s="2" t="s">
        <v>628</v>
      </c>
    </row>
    <row r="2192" spans="1:6">
      <c r="A2192" s="8">
        <v>7149306</v>
      </c>
      <c r="B2192" s="5" t="s">
        <v>629</v>
      </c>
      <c r="C2192" s="161">
        <v>15990</v>
      </c>
      <c r="D2192" s="167">
        <f>+'Cover Sheet'!$B$33</f>
        <v>0.24</v>
      </c>
      <c r="E2192" s="166">
        <v>0</v>
      </c>
      <c r="F2192" s="162">
        <f>+C2192*(1-D2192)+E2192</f>
        <v>12152.4</v>
      </c>
    </row>
    <row r="2193" spans="1:6">
      <c r="B2193" s="2" t="s">
        <v>628</v>
      </c>
    </row>
    <row r="2194" spans="1:6">
      <c r="A2194" s="10"/>
    </row>
    <row r="2195" spans="1:6">
      <c r="B2195" s="28" t="s">
        <v>621</v>
      </c>
    </row>
    <row r="2196" spans="1:6" ht="15.75" thickBot="1">
      <c r="A2196" s="99"/>
    </row>
    <row r="2197" spans="1:6" ht="18.75">
      <c r="A2197" s="127" t="s">
        <v>0</v>
      </c>
      <c r="B2197" s="131" t="s">
        <v>193</v>
      </c>
      <c r="C2197" s="412" t="s">
        <v>4</v>
      </c>
      <c r="D2197" s="143" t="s">
        <v>734</v>
      </c>
      <c r="E2197" s="145" t="s">
        <v>736</v>
      </c>
      <c r="F2197" s="424" t="s">
        <v>733</v>
      </c>
    </row>
    <row r="2198" spans="1:6" ht="15.75" thickBot="1">
      <c r="A2198" s="129" t="s">
        <v>1</v>
      </c>
      <c r="B2198" s="132" t="s">
        <v>3</v>
      </c>
      <c r="C2198" s="413"/>
      <c r="D2198" s="144" t="s">
        <v>735</v>
      </c>
      <c r="E2198" s="146"/>
      <c r="F2198" s="425"/>
    </row>
    <row r="2199" spans="1:6">
      <c r="B2199" s="18" t="s">
        <v>630</v>
      </c>
    </row>
    <row r="2200" spans="1:6">
      <c r="A2200" s="8">
        <v>7152662</v>
      </c>
      <c r="B2200" s="5" t="s">
        <v>631</v>
      </c>
      <c r="C2200" s="161">
        <v>270</v>
      </c>
      <c r="D2200" s="167">
        <f>+'Cover Sheet'!$B$33</f>
        <v>0.24</v>
      </c>
      <c r="E2200" s="166">
        <v>90</v>
      </c>
      <c r="F2200" s="162">
        <f>+C2200*(1-D2200)+E2200</f>
        <v>295.2</v>
      </c>
    </row>
    <row r="2201" spans="1:6">
      <c r="B2201" s="25" t="s">
        <v>802</v>
      </c>
    </row>
    <row r="2202" spans="1:6">
      <c r="A2202" s="28"/>
    </row>
    <row r="2203" spans="1:6">
      <c r="A2203" s="8">
        <v>7152663</v>
      </c>
      <c r="B2203" s="113" t="s">
        <v>632</v>
      </c>
      <c r="C2203" s="161">
        <v>515</v>
      </c>
      <c r="D2203" s="167">
        <f>+'Cover Sheet'!$B$33</f>
        <v>0.24</v>
      </c>
      <c r="E2203" s="166">
        <v>90</v>
      </c>
      <c r="F2203" s="162">
        <f>+C2203*(1-D2203)+E2203</f>
        <v>481.4</v>
      </c>
    </row>
    <row r="2204" spans="1:6">
      <c r="B2204" s="2" t="s">
        <v>633</v>
      </c>
    </row>
    <row r="2205" spans="1:6">
      <c r="B2205" s="25" t="s">
        <v>802</v>
      </c>
    </row>
    <row r="2206" spans="1:6">
      <c r="A2206" s="28"/>
    </row>
    <row r="2207" spans="1:6">
      <c r="A2207" s="8">
        <v>7152664</v>
      </c>
      <c r="B2207" s="113" t="s">
        <v>634</v>
      </c>
      <c r="C2207" s="161">
        <v>580</v>
      </c>
      <c r="D2207" s="167">
        <f>+'Cover Sheet'!$B$33</f>
        <v>0.24</v>
      </c>
      <c r="E2207" s="166">
        <v>90</v>
      </c>
      <c r="F2207" s="162">
        <f>+C2207*(1-D2207)+E2207</f>
        <v>530.79999999999995</v>
      </c>
    </row>
    <row r="2208" spans="1:6">
      <c r="A2208"/>
      <c r="B2208" s="2" t="s">
        <v>635</v>
      </c>
    </row>
    <row r="2209" spans="1:6" ht="15.75" thickBot="1">
      <c r="A2209"/>
      <c r="B2209" s="2" t="s">
        <v>841</v>
      </c>
    </row>
    <row r="2210" spans="1:6">
      <c r="A2210"/>
      <c r="B2210" s="25" t="s">
        <v>43</v>
      </c>
    </row>
    <row r="2211" spans="1:6" ht="15.75" thickBot="1"/>
    <row r="2212" spans="1:6" ht="18.75">
      <c r="A2212" s="127" t="s">
        <v>0</v>
      </c>
      <c r="B2212" s="131" t="s">
        <v>636</v>
      </c>
      <c r="C2212" s="412" t="s">
        <v>4</v>
      </c>
      <c r="D2212" s="143" t="s">
        <v>734</v>
      </c>
      <c r="E2212" s="145" t="s">
        <v>736</v>
      </c>
      <c r="F2212" s="424" t="s">
        <v>733</v>
      </c>
    </row>
    <row r="2213" spans="1:6" ht="15.75" thickBot="1">
      <c r="A2213" s="129" t="s">
        <v>1</v>
      </c>
      <c r="B2213" s="132" t="s">
        <v>3</v>
      </c>
      <c r="C2213" s="413"/>
      <c r="D2213" s="144" t="s">
        <v>735</v>
      </c>
      <c r="E2213" s="146"/>
      <c r="F2213" s="425"/>
    </row>
    <row r="2225" spans="1:6">
      <c r="A2225" s="5" t="s">
        <v>1247</v>
      </c>
    </row>
    <row r="2226" spans="1:6" s="260" customFormat="1">
      <c r="A2226" s="5" t="s">
        <v>1248</v>
      </c>
      <c r="C2226" s="271"/>
      <c r="D2226" s="269"/>
      <c r="E2226" s="270"/>
      <c r="F2226" s="270"/>
    </row>
    <row r="2227" spans="1:6">
      <c r="A2227" s="5" t="s">
        <v>1380</v>
      </c>
    </row>
    <row r="2228" spans="1:6">
      <c r="A2228" s="8">
        <v>6905277</v>
      </c>
      <c r="B2228" s="5" t="s">
        <v>636</v>
      </c>
      <c r="C2228" s="161">
        <v>8931</v>
      </c>
      <c r="D2228" s="167">
        <f>+'Cover Sheet'!$B$33</f>
        <v>0.24</v>
      </c>
      <c r="E2228" s="166">
        <v>0</v>
      </c>
      <c r="F2228" s="162">
        <f>+C2228*(1-D2228)+E2228</f>
        <v>6787.56</v>
      </c>
    </row>
    <row r="2229" spans="1:6">
      <c r="A2229"/>
      <c r="B2229" s="2" t="s">
        <v>637</v>
      </c>
    </row>
    <row r="2230" spans="1:6">
      <c r="A2230"/>
      <c r="B2230" s="2" t="s">
        <v>638</v>
      </c>
    </row>
    <row r="2231" spans="1:6" s="260" customFormat="1">
      <c r="B2231" s="2"/>
      <c r="C2231" s="271"/>
      <c r="D2231" s="269"/>
      <c r="E2231" s="270"/>
      <c r="F2231" s="270"/>
    </row>
    <row r="2232" spans="1:6" s="260" customFormat="1">
      <c r="B2232" s="2"/>
      <c r="C2232" s="271"/>
      <c r="D2232" s="269"/>
      <c r="E2232" s="270"/>
      <c r="F2232" s="270"/>
    </row>
    <row r="2233" spans="1:6" s="260" customFormat="1">
      <c r="B2233" s="2"/>
      <c r="C2233" s="271"/>
      <c r="D2233" s="269"/>
      <c r="E2233" s="270"/>
      <c r="F2233" s="270"/>
    </row>
    <row r="2234" spans="1:6" s="260" customFormat="1">
      <c r="B2234" s="2"/>
      <c r="C2234" s="271"/>
      <c r="D2234" s="269"/>
      <c r="E2234" s="270"/>
      <c r="F2234" s="270"/>
    </row>
    <row r="2235" spans="1:6" s="260" customFormat="1">
      <c r="B2235" s="2"/>
      <c r="C2235" s="271"/>
      <c r="D2235" s="269"/>
      <c r="E2235" s="270"/>
      <c r="F2235" s="270"/>
    </row>
    <row r="2236" spans="1:6" s="260" customFormat="1">
      <c r="B2236" s="2"/>
      <c r="C2236" s="271"/>
      <c r="D2236" s="269"/>
      <c r="E2236" s="270"/>
      <c r="F2236" s="270"/>
    </row>
    <row r="2237" spans="1:6" s="260" customFormat="1">
      <c r="B2237" s="2"/>
      <c r="C2237" s="271"/>
      <c r="D2237" s="269"/>
      <c r="E2237" s="270"/>
      <c r="F2237" s="270"/>
    </row>
    <row r="2238" spans="1:6" s="260" customFormat="1">
      <c r="B2238" s="2"/>
      <c r="C2238" s="271"/>
      <c r="D2238" s="269"/>
      <c r="E2238" s="270"/>
      <c r="F2238" s="270"/>
    </row>
    <row r="2239" spans="1:6" s="260" customFormat="1">
      <c r="B2239" s="2"/>
      <c r="C2239" s="271"/>
      <c r="D2239" s="269"/>
      <c r="E2239" s="270"/>
      <c r="F2239" s="270"/>
    </row>
    <row r="2240" spans="1:6" s="260" customFormat="1">
      <c r="B2240" s="2"/>
      <c r="C2240" s="271"/>
      <c r="D2240" s="269"/>
      <c r="E2240" s="270"/>
      <c r="F2240" s="270"/>
    </row>
    <row r="2241" spans="1:6" s="260" customFormat="1">
      <c r="B2241" s="2"/>
      <c r="C2241" s="271"/>
      <c r="D2241" s="269"/>
      <c r="E2241" s="270"/>
      <c r="F2241" s="270"/>
    </row>
    <row r="2242" spans="1:6" s="260" customFormat="1">
      <c r="B2242" s="2"/>
      <c r="C2242" s="271"/>
      <c r="D2242" s="269"/>
      <c r="E2242" s="270"/>
      <c r="F2242" s="270"/>
    </row>
    <row r="2243" spans="1:6" s="260" customFormat="1">
      <c r="B2243" s="2"/>
      <c r="C2243" s="271"/>
      <c r="D2243" s="269"/>
      <c r="E2243" s="270"/>
      <c r="F2243" s="270"/>
    </row>
    <row r="2244" spans="1:6" s="260" customFormat="1">
      <c r="B2244" s="2"/>
      <c r="C2244" s="271"/>
      <c r="D2244" s="269"/>
      <c r="E2244" s="270"/>
      <c r="F2244" s="270"/>
    </row>
    <row r="2245" spans="1:6" s="260" customFormat="1">
      <c r="B2245" s="2"/>
      <c r="C2245" s="271"/>
      <c r="D2245" s="269"/>
      <c r="E2245" s="270"/>
      <c r="F2245" s="270"/>
    </row>
    <row r="2246" spans="1:6" s="260" customFormat="1">
      <c r="B2246" s="2"/>
      <c r="C2246" s="271"/>
      <c r="D2246" s="269"/>
      <c r="E2246" s="270"/>
      <c r="F2246" s="270"/>
    </row>
    <row r="2247" spans="1:6" s="260" customFormat="1">
      <c r="B2247" s="2"/>
      <c r="C2247" s="271"/>
      <c r="D2247" s="269"/>
      <c r="E2247" s="270"/>
      <c r="F2247" s="270"/>
    </row>
    <row r="2248" spans="1:6" s="260" customFormat="1">
      <c r="B2248" s="2"/>
      <c r="C2248" s="271"/>
      <c r="D2248" s="269"/>
      <c r="E2248" s="270"/>
      <c r="F2248" s="270"/>
    </row>
    <row r="2249" spans="1:6" s="260" customFormat="1" ht="15.75" thickBot="1">
      <c r="B2249" s="2"/>
      <c r="C2249" s="271"/>
      <c r="D2249" s="269"/>
      <c r="E2249" s="270"/>
      <c r="F2249" s="270"/>
    </row>
    <row r="2250" spans="1:6" ht="18.75">
      <c r="A2250" s="127" t="s">
        <v>0</v>
      </c>
      <c r="B2250" s="131" t="s">
        <v>639</v>
      </c>
      <c r="C2250" s="412" t="s">
        <v>4</v>
      </c>
      <c r="D2250" s="143" t="s">
        <v>734</v>
      </c>
      <c r="E2250" s="145" t="s">
        <v>736</v>
      </c>
      <c r="F2250" s="424" t="s">
        <v>733</v>
      </c>
    </row>
    <row r="2251" spans="1:6" ht="15.75" thickBot="1">
      <c r="A2251" s="129" t="s">
        <v>1</v>
      </c>
      <c r="B2251" s="132" t="s">
        <v>3</v>
      </c>
      <c r="C2251" s="413"/>
      <c r="D2251" s="144" t="s">
        <v>735</v>
      </c>
      <c r="E2251" s="146"/>
      <c r="F2251" s="425"/>
    </row>
    <row r="2258" spans="1:6" ht="15.75" thickBot="1"/>
    <row r="2259" spans="1:6" ht="18.75">
      <c r="A2259" s="127" t="s">
        <v>0</v>
      </c>
      <c r="B2259" s="131" t="s">
        <v>640</v>
      </c>
      <c r="C2259" s="412" t="s">
        <v>4</v>
      </c>
      <c r="D2259" s="143" t="s">
        <v>734</v>
      </c>
      <c r="E2259" s="145" t="s">
        <v>736</v>
      </c>
      <c r="F2259" s="424" t="s">
        <v>733</v>
      </c>
    </row>
    <row r="2260" spans="1:6" ht="15.75" thickBot="1">
      <c r="A2260" s="129" t="s">
        <v>1</v>
      </c>
      <c r="B2260" s="132" t="s">
        <v>3</v>
      </c>
      <c r="C2260" s="413"/>
      <c r="D2260" s="144" t="s">
        <v>735</v>
      </c>
      <c r="E2260" s="146"/>
      <c r="F2260" s="425"/>
    </row>
    <row r="2261" spans="1:6">
      <c r="A2261" s="5" t="s">
        <v>144</v>
      </c>
    </row>
    <row r="2262" spans="1:6">
      <c r="A2262" s="8" t="s">
        <v>747</v>
      </c>
      <c r="B2262" s="5" t="s">
        <v>640</v>
      </c>
      <c r="C2262" s="161">
        <v>3465</v>
      </c>
      <c r="D2262" s="167">
        <f>+'Cover Sheet'!$B$33</f>
        <v>0.24</v>
      </c>
      <c r="E2262" s="166">
        <v>0</v>
      </c>
      <c r="F2262" s="162">
        <f>+C2262*(1-D2262)+E2262</f>
        <v>2633.4</v>
      </c>
    </row>
    <row r="2263" spans="1:6">
      <c r="B2263" s="2" t="s">
        <v>641</v>
      </c>
    </row>
    <row r="2264" spans="1:6">
      <c r="B2264" s="2" t="s">
        <v>642</v>
      </c>
    </row>
    <row r="2265" spans="1:6">
      <c r="A2265" s="10"/>
    </row>
    <row r="2266" spans="1:6">
      <c r="B2266" s="100" t="s">
        <v>643</v>
      </c>
    </row>
    <row r="2267" spans="1:6">
      <c r="A2267" s="31"/>
    </row>
    <row r="2268" spans="1:6">
      <c r="A2268" s="8" t="s">
        <v>748</v>
      </c>
      <c r="B2268" s="5" t="s">
        <v>644</v>
      </c>
      <c r="C2268" s="161">
        <v>455</v>
      </c>
      <c r="D2268" s="167">
        <f>+'Cover Sheet'!$B$33</f>
        <v>0.24</v>
      </c>
      <c r="E2268" s="166">
        <v>0</v>
      </c>
      <c r="F2268" s="162">
        <f>+C2268*(1-D2268)+E2268</f>
        <v>345.8</v>
      </c>
    </row>
    <row r="2269" spans="1:6">
      <c r="A2269" s="8" t="s">
        <v>749</v>
      </c>
      <c r="B2269" s="5" t="s">
        <v>645</v>
      </c>
      <c r="C2269" s="161">
        <v>555</v>
      </c>
      <c r="D2269" s="167">
        <f>+'Cover Sheet'!$B$33</f>
        <v>0.24</v>
      </c>
      <c r="E2269" s="166">
        <v>0</v>
      </c>
      <c r="F2269" s="162">
        <f>+C2269*(1-D2269)+E2269</f>
        <v>421.8</v>
      </c>
    </row>
    <row r="2270" spans="1:6">
      <c r="A2270" s="8" t="s">
        <v>750</v>
      </c>
      <c r="B2270" s="5" t="s">
        <v>646</v>
      </c>
      <c r="C2270" s="161">
        <v>1015</v>
      </c>
      <c r="D2270" s="167">
        <f>+'Cover Sheet'!$B$33</f>
        <v>0.24</v>
      </c>
      <c r="E2270" s="166">
        <v>0</v>
      </c>
      <c r="F2270" s="162">
        <f>+C2270*(1-D2270)+E2270</f>
        <v>771.4</v>
      </c>
    </row>
    <row r="2271" spans="1:6">
      <c r="A2271" s="8" t="s">
        <v>932</v>
      </c>
      <c r="B2271" s="5" t="s">
        <v>933</v>
      </c>
      <c r="C2271" s="161">
        <v>675</v>
      </c>
      <c r="D2271" s="167">
        <f>+'Cover Sheet'!$B$33</f>
        <v>0.24</v>
      </c>
      <c r="E2271" s="166">
        <v>0</v>
      </c>
      <c r="F2271" s="162">
        <f>+C2271*(1-D2271)+E2271</f>
        <v>513</v>
      </c>
    </row>
    <row r="2272" spans="1:6">
      <c r="A2272" s="8" t="s">
        <v>934</v>
      </c>
      <c r="B2272" s="5" t="s">
        <v>935</v>
      </c>
      <c r="C2272" s="161">
        <v>850</v>
      </c>
      <c r="D2272" s="167">
        <f>+'Cover Sheet'!$B$33</f>
        <v>0.24</v>
      </c>
      <c r="E2272" s="166">
        <v>0</v>
      </c>
      <c r="F2272" s="162">
        <f>+C2272*(1-D2272)+E2272</f>
        <v>646</v>
      </c>
    </row>
    <row r="2273" spans="1:6" ht="15.75" thickBot="1">
      <c r="A2273" s="2" t="s">
        <v>43</v>
      </c>
    </row>
    <row r="2274" spans="1:6" ht="18.75">
      <c r="A2274" s="127" t="s">
        <v>0</v>
      </c>
      <c r="B2274" s="131" t="s">
        <v>647</v>
      </c>
      <c r="C2274" s="412" t="s">
        <v>4</v>
      </c>
      <c r="D2274" s="143" t="s">
        <v>734</v>
      </c>
      <c r="E2274" s="145" t="s">
        <v>736</v>
      </c>
      <c r="F2274" s="424" t="s">
        <v>733</v>
      </c>
    </row>
    <row r="2275" spans="1:6" ht="15.75" thickBot="1">
      <c r="A2275" s="129" t="s">
        <v>1</v>
      </c>
      <c r="B2275" s="132" t="s">
        <v>3</v>
      </c>
      <c r="C2275" s="413"/>
      <c r="D2275" s="144" t="s">
        <v>735</v>
      </c>
      <c r="E2275" s="146"/>
      <c r="F2275" s="425"/>
    </row>
    <row r="2276" spans="1:6">
      <c r="A2276" s="72"/>
    </row>
    <row r="2277" spans="1:6">
      <c r="A2277" s="5" t="s">
        <v>144</v>
      </c>
    </row>
    <row r="2278" spans="1:6">
      <c r="A2278" s="8" t="s">
        <v>751</v>
      </c>
      <c r="B2278" s="5" t="s">
        <v>647</v>
      </c>
      <c r="C2278" s="161">
        <v>3685</v>
      </c>
      <c r="D2278" s="167">
        <f>+'Cover Sheet'!$B$33</f>
        <v>0.24</v>
      </c>
      <c r="E2278" s="166">
        <v>0</v>
      </c>
      <c r="F2278" s="162">
        <f>+C2278*(1-D2278)+E2278</f>
        <v>2800.6</v>
      </c>
    </row>
    <row r="2279" spans="1:6">
      <c r="B2279" s="2" t="s">
        <v>648</v>
      </c>
    </row>
    <row r="2280" spans="1:6">
      <c r="B2280" s="2" t="s">
        <v>642</v>
      </c>
    </row>
    <row r="2281" spans="1:6">
      <c r="A2281" s="10"/>
    </row>
    <row r="2282" spans="1:6">
      <c r="B2282" s="62" t="s">
        <v>649</v>
      </c>
    </row>
    <row r="2283" spans="1:6">
      <c r="A2283" s="31"/>
    </row>
    <row r="2284" spans="1:6">
      <c r="A2284" s="8" t="s">
        <v>752</v>
      </c>
      <c r="B2284" s="5" t="s">
        <v>650</v>
      </c>
      <c r="C2284" s="161">
        <v>440</v>
      </c>
      <c r="D2284" s="167">
        <f>+'Cover Sheet'!$B$33</f>
        <v>0.24</v>
      </c>
      <c r="E2284" s="166">
        <v>0</v>
      </c>
      <c r="F2284" s="162">
        <f t="shared" ref="F2284:F2289" si="15">+C2284*(1-D2284)+E2284</f>
        <v>334.4</v>
      </c>
    </row>
    <row r="2285" spans="1:6">
      <c r="A2285" s="8" t="s">
        <v>753</v>
      </c>
      <c r="B2285" s="5" t="s">
        <v>651</v>
      </c>
      <c r="C2285" s="161">
        <v>470</v>
      </c>
      <c r="D2285" s="167">
        <f>+'Cover Sheet'!$B$33</f>
        <v>0.24</v>
      </c>
      <c r="E2285" s="166">
        <v>0</v>
      </c>
      <c r="F2285" s="162">
        <f t="shared" si="15"/>
        <v>357.2</v>
      </c>
    </row>
    <row r="2286" spans="1:6">
      <c r="A2286" s="8" t="s">
        <v>754</v>
      </c>
      <c r="B2286" s="5" t="s">
        <v>652</v>
      </c>
      <c r="C2286" s="161">
        <v>500</v>
      </c>
      <c r="D2286" s="167">
        <f>+'Cover Sheet'!$B$33</f>
        <v>0.24</v>
      </c>
      <c r="E2286" s="166">
        <v>0</v>
      </c>
      <c r="F2286" s="162">
        <f t="shared" si="15"/>
        <v>380</v>
      </c>
    </row>
    <row r="2287" spans="1:6">
      <c r="A2287" s="8" t="s">
        <v>755</v>
      </c>
      <c r="B2287" s="5" t="s">
        <v>653</v>
      </c>
      <c r="C2287" s="161">
        <v>1025</v>
      </c>
      <c r="D2287" s="167">
        <f>+'Cover Sheet'!$B$33</f>
        <v>0.24</v>
      </c>
      <c r="E2287" s="166">
        <v>0</v>
      </c>
      <c r="F2287" s="162">
        <f t="shared" si="15"/>
        <v>779</v>
      </c>
    </row>
    <row r="2288" spans="1:6">
      <c r="A2288" s="8" t="s">
        <v>936</v>
      </c>
      <c r="B2288" s="5" t="s">
        <v>937</v>
      </c>
      <c r="C2288" s="161">
        <v>825</v>
      </c>
      <c r="D2288" s="167">
        <f>+'Cover Sheet'!$B$33</f>
        <v>0.24</v>
      </c>
      <c r="E2288" s="166">
        <v>0</v>
      </c>
      <c r="F2288" s="162">
        <f t="shared" si="15"/>
        <v>627</v>
      </c>
    </row>
    <row r="2289" spans="1:6">
      <c r="A2289" s="8" t="s">
        <v>938</v>
      </c>
      <c r="B2289" s="5" t="s">
        <v>939</v>
      </c>
      <c r="C2289" s="161">
        <v>1030</v>
      </c>
      <c r="D2289" s="167">
        <f>+'Cover Sheet'!$B$33</f>
        <v>0.24</v>
      </c>
      <c r="E2289" s="166">
        <v>0</v>
      </c>
      <c r="F2289" s="162">
        <f t="shared" si="15"/>
        <v>782.8</v>
      </c>
    </row>
    <row r="2290" spans="1:6" ht="15.75" thickBot="1">
      <c r="A2290" s="2" t="s">
        <v>43</v>
      </c>
      <c r="E2290" s="163"/>
      <c r="F2290" s="163"/>
    </row>
    <row r="2291" spans="1:6" ht="18.75">
      <c r="A2291" s="127" t="s">
        <v>0</v>
      </c>
      <c r="B2291" s="131" t="s">
        <v>654</v>
      </c>
      <c r="C2291" s="412" t="s">
        <v>4</v>
      </c>
      <c r="D2291" s="143" t="s">
        <v>734</v>
      </c>
      <c r="E2291" s="145" t="s">
        <v>736</v>
      </c>
      <c r="F2291" s="424" t="s">
        <v>733</v>
      </c>
    </row>
    <row r="2292" spans="1:6" ht="15.75" thickBot="1">
      <c r="A2292" s="129" t="s">
        <v>1</v>
      </c>
      <c r="B2292" s="132" t="s">
        <v>3</v>
      </c>
      <c r="C2292" s="413"/>
      <c r="D2292" s="144" t="s">
        <v>735</v>
      </c>
      <c r="E2292" s="146"/>
      <c r="F2292" s="425"/>
    </row>
    <row r="2293" spans="1:6">
      <c r="A2293" s="72"/>
      <c r="E2293" s="163"/>
      <c r="F2293" s="163"/>
    </row>
    <row r="2294" spans="1:6">
      <c r="A2294" s="5" t="s">
        <v>1046</v>
      </c>
      <c r="E2294" s="163"/>
      <c r="F2294" s="163"/>
    </row>
    <row r="2295" spans="1:6">
      <c r="A2295" s="8" t="s">
        <v>756</v>
      </c>
      <c r="B2295" s="5" t="s">
        <v>654</v>
      </c>
      <c r="C2295" s="161">
        <v>3710</v>
      </c>
      <c r="D2295" s="167">
        <f>+'Cover Sheet'!$B$33</f>
        <v>0.24</v>
      </c>
      <c r="E2295" s="166">
        <v>0</v>
      </c>
      <c r="F2295" s="162">
        <f>+C2295*(1-D2295)+E2295</f>
        <v>2819.6</v>
      </c>
    </row>
    <row r="2296" spans="1:6">
      <c r="B2296" s="2" t="s">
        <v>1249</v>
      </c>
      <c r="E2296" s="163"/>
      <c r="F2296" s="163"/>
    </row>
    <row r="2297" spans="1:6">
      <c r="B2297" s="2" t="s">
        <v>642</v>
      </c>
      <c r="E2297" s="163"/>
      <c r="F2297" s="163"/>
    </row>
    <row r="2298" spans="1:6">
      <c r="A2298" s="20"/>
      <c r="E2298" s="163"/>
      <c r="F2298" s="163"/>
    </row>
    <row r="2299" spans="1:6">
      <c r="B2299" s="100" t="s">
        <v>655</v>
      </c>
      <c r="E2299" s="163"/>
      <c r="F2299" s="163"/>
    </row>
    <row r="2300" spans="1:6">
      <c r="A2300" s="31"/>
      <c r="E2300" s="163"/>
      <c r="F2300" s="163"/>
    </row>
    <row r="2301" spans="1:6">
      <c r="A2301" s="8" t="s">
        <v>757</v>
      </c>
      <c r="B2301" s="5" t="s">
        <v>650</v>
      </c>
      <c r="C2301" s="161">
        <v>440</v>
      </c>
      <c r="D2301" s="167">
        <f>+'Cover Sheet'!$B$33</f>
        <v>0.24</v>
      </c>
      <c r="E2301" s="166">
        <v>0</v>
      </c>
      <c r="F2301" s="162">
        <f t="shared" ref="F2301:F2306" si="16">+C2301*(1-D2301)+E2301</f>
        <v>334.4</v>
      </c>
    </row>
    <row r="2302" spans="1:6">
      <c r="A2302" s="8" t="s">
        <v>758</v>
      </c>
      <c r="B2302" s="5" t="s">
        <v>651</v>
      </c>
      <c r="C2302" s="161">
        <v>470</v>
      </c>
      <c r="D2302" s="167">
        <f>+'Cover Sheet'!$B$33</f>
        <v>0.24</v>
      </c>
      <c r="E2302" s="166">
        <v>0</v>
      </c>
      <c r="F2302" s="162">
        <f t="shared" si="16"/>
        <v>357.2</v>
      </c>
    </row>
    <row r="2303" spans="1:6">
      <c r="A2303" s="8" t="s">
        <v>759</v>
      </c>
      <c r="B2303" s="5" t="s">
        <v>652</v>
      </c>
      <c r="C2303" s="161">
        <v>500</v>
      </c>
      <c r="D2303" s="167">
        <f>+'Cover Sheet'!$B$33</f>
        <v>0.24</v>
      </c>
      <c r="E2303" s="166">
        <v>0</v>
      </c>
      <c r="F2303" s="162">
        <f t="shared" si="16"/>
        <v>380</v>
      </c>
    </row>
    <row r="2304" spans="1:6">
      <c r="A2304" s="8" t="s">
        <v>760</v>
      </c>
      <c r="B2304" s="5" t="s">
        <v>653</v>
      </c>
      <c r="C2304" s="161">
        <v>1025</v>
      </c>
      <c r="D2304" s="167">
        <f>+'Cover Sheet'!$B$33</f>
        <v>0.24</v>
      </c>
      <c r="E2304" s="166">
        <v>0</v>
      </c>
      <c r="F2304" s="162">
        <f t="shared" si="16"/>
        <v>779</v>
      </c>
    </row>
    <row r="2305" spans="1:6">
      <c r="A2305" s="8" t="s">
        <v>940</v>
      </c>
      <c r="B2305" s="5" t="s">
        <v>941</v>
      </c>
      <c r="C2305" s="161">
        <v>825</v>
      </c>
      <c r="D2305" s="167">
        <f>+'Cover Sheet'!$B$33</f>
        <v>0.24</v>
      </c>
      <c r="E2305" s="166">
        <v>0</v>
      </c>
      <c r="F2305" s="162">
        <f t="shared" si="16"/>
        <v>627</v>
      </c>
    </row>
    <row r="2306" spans="1:6">
      <c r="A2306" s="8" t="s">
        <v>942</v>
      </c>
      <c r="B2306" s="5" t="s">
        <v>943</v>
      </c>
      <c r="C2306" s="161">
        <v>960</v>
      </c>
      <c r="D2306" s="167">
        <f>+'Cover Sheet'!$B$33</f>
        <v>0.24</v>
      </c>
      <c r="E2306" s="166">
        <v>0</v>
      </c>
      <c r="F2306" s="162">
        <f t="shared" si="16"/>
        <v>729.6</v>
      </c>
    </row>
    <row r="2307" spans="1:6">
      <c r="A2307" s="391"/>
      <c r="B2307" s="386"/>
      <c r="C2307" s="337"/>
      <c r="D2307" s="336"/>
      <c r="E2307" s="402"/>
      <c r="F2307" s="402"/>
    </row>
    <row r="2308" spans="1:6">
      <c r="A2308" s="390">
        <v>7274348</v>
      </c>
      <c r="B2308" s="389" t="s">
        <v>1426</v>
      </c>
      <c r="C2308" s="343">
        <v>695</v>
      </c>
      <c r="D2308" s="167">
        <f>+'Cover Sheet'!$B$33</f>
        <v>0.24</v>
      </c>
      <c r="E2308" s="402">
        <v>0</v>
      </c>
      <c r="F2308" s="404">
        <f t="shared" ref="F2308" si="17">+C2308*(1-D2308)+E2308</f>
        <v>528.20000000000005</v>
      </c>
    </row>
    <row r="2309" spans="1:6">
      <c r="A2309" s="389"/>
      <c r="B2309" s="387" t="s">
        <v>1427</v>
      </c>
      <c r="C2309" s="337"/>
      <c r="D2309" s="336"/>
      <c r="E2309" s="402"/>
      <c r="F2309" s="402"/>
    </row>
    <row r="2310" spans="1:6">
      <c r="A2310" s="21"/>
      <c r="E2310" s="163"/>
      <c r="F2310" s="163"/>
    </row>
    <row r="2311" spans="1:6" ht="15.75" thickBot="1">
      <c r="A2311" s="99"/>
      <c r="B2311" s="386"/>
      <c r="C2311" s="337"/>
      <c r="D2311" s="336"/>
      <c r="E2311" s="163"/>
      <c r="F2311" s="163"/>
    </row>
    <row r="2312" spans="1:6" ht="18.75">
      <c r="A2312" s="394" t="s">
        <v>0</v>
      </c>
      <c r="B2312" s="396" t="s">
        <v>656</v>
      </c>
      <c r="C2312" s="412" t="s">
        <v>4</v>
      </c>
      <c r="D2312" s="398" t="s">
        <v>734</v>
      </c>
      <c r="E2312" s="400" t="s">
        <v>736</v>
      </c>
      <c r="F2312" s="424" t="s">
        <v>733</v>
      </c>
    </row>
    <row r="2313" spans="1:6" ht="15.75" thickBot="1">
      <c r="A2313" s="395" t="s">
        <v>1</v>
      </c>
      <c r="B2313" s="397" t="s">
        <v>3</v>
      </c>
      <c r="C2313" s="413"/>
      <c r="D2313" s="399" t="s">
        <v>735</v>
      </c>
      <c r="E2313" s="401"/>
      <c r="F2313" s="425"/>
    </row>
    <row r="2314" spans="1:6">
      <c r="A2314" s="5" t="s">
        <v>1217</v>
      </c>
      <c r="E2314" s="163"/>
      <c r="F2314" s="163"/>
    </row>
    <row r="2315" spans="1:6">
      <c r="A2315" s="5" t="s">
        <v>1044</v>
      </c>
      <c r="E2315" s="163"/>
      <c r="F2315" s="163"/>
    </row>
    <row r="2316" spans="1:6">
      <c r="A2316" s="8" t="s">
        <v>761</v>
      </c>
      <c r="B2316" s="5" t="s">
        <v>656</v>
      </c>
      <c r="C2316" s="161">
        <v>4475</v>
      </c>
      <c r="D2316" s="167">
        <f>+'Cover Sheet'!$B$33</f>
        <v>0.24</v>
      </c>
      <c r="E2316" s="166">
        <v>0</v>
      </c>
      <c r="F2316" s="162">
        <f>+C2316*(1-D2316)+E2316</f>
        <v>3401</v>
      </c>
    </row>
    <row r="2317" spans="1:6">
      <c r="B2317" s="2" t="s">
        <v>1250</v>
      </c>
    </row>
    <row r="2318" spans="1:6">
      <c r="B2318" s="2" t="s">
        <v>642</v>
      </c>
    </row>
    <row r="2319" spans="1:6">
      <c r="A2319" s="20"/>
    </row>
    <row r="2320" spans="1:6">
      <c r="A2320" s="20"/>
    </row>
    <row r="2321" spans="1:6">
      <c r="B2321" s="100" t="s">
        <v>657</v>
      </c>
    </row>
    <row r="2322" spans="1:6">
      <c r="A2322" s="31"/>
    </row>
    <row r="2323" spans="1:6">
      <c r="A2323" s="8" t="s">
        <v>762</v>
      </c>
      <c r="B2323" s="5" t="s">
        <v>658</v>
      </c>
      <c r="C2323" s="161">
        <v>620</v>
      </c>
      <c r="D2323" s="167">
        <f>+'Cover Sheet'!$B$33</f>
        <v>0.24</v>
      </c>
      <c r="E2323" s="166">
        <v>0</v>
      </c>
      <c r="F2323" s="162">
        <f t="shared" ref="F2323:F2328" si="18">+C2323*(1-D2323)+E2323</f>
        <v>471.2</v>
      </c>
    </row>
    <row r="2324" spans="1:6">
      <c r="A2324" s="8" t="s">
        <v>763</v>
      </c>
      <c r="B2324" s="5" t="s">
        <v>659</v>
      </c>
      <c r="C2324" s="161">
        <v>655</v>
      </c>
      <c r="D2324" s="167">
        <f>+'Cover Sheet'!$B$33</f>
        <v>0.24</v>
      </c>
      <c r="E2324" s="166">
        <v>0</v>
      </c>
      <c r="F2324" s="162">
        <f t="shared" si="18"/>
        <v>497.8</v>
      </c>
    </row>
    <row r="2325" spans="1:6">
      <c r="A2325" s="8" t="s">
        <v>764</v>
      </c>
      <c r="B2325" s="5" t="s">
        <v>660</v>
      </c>
      <c r="C2325" s="161">
        <v>1030</v>
      </c>
      <c r="D2325" s="167">
        <f>+'Cover Sheet'!$B$33</f>
        <v>0.24</v>
      </c>
      <c r="E2325" s="166">
        <v>0</v>
      </c>
      <c r="F2325" s="162">
        <f t="shared" si="18"/>
        <v>782.8</v>
      </c>
    </row>
    <row r="2326" spans="1:6">
      <c r="A2326" s="8" t="s">
        <v>765</v>
      </c>
      <c r="B2326" s="5" t="s">
        <v>661</v>
      </c>
      <c r="C2326" s="161">
        <v>1040</v>
      </c>
      <c r="D2326" s="167">
        <f>+'Cover Sheet'!$B$33</f>
        <v>0.24</v>
      </c>
      <c r="E2326" s="166">
        <v>0</v>
      </c>
      <c r="F2326" s="162">
        <f>+C2326*(1-D2326)+E2326</f>
        <v>790.4</v>
      </c>
    </row>
    <row r="2327" spans="1:6">
      <c r="A2327" s="8" t="s">
        <v>766</v>
      </c>
      <c r="B2327" s="5" t="s">
        <v>662</v>
      </c>
      <c r="C2327" s="161">
        <v>1685</v>
      </c>
      <c r="D2327" s="167">
        <f>+'Cover Sheet'!$B$33</f>
        <v>0.24</v>
      </c>
      <c r="E2327" s="166">
        <v>0</v>
      </c>
      <c r="F2327" s="162">
        <f t="shared" si="18"/>
        <v>1280.5999999999999</v>
      </c>
    </row>
    <row r="2328" spans="1:6">
      <c r="A2328" s="8" t="s">
        <v>767</v>
      </c>
      <c r="B2328" s="5" t="s">
        <v>663</v>
      </c>
      <c r="C2328" s="161">
        <v>1725</v>
      </c>
      <c r="D2328" s="167">
        <f>+'Cover Sheet'!$B$33</f>
        <v>0.24</v>
      </c>
      <c r="E2328" s="166">
        <v>0</v>
      </c>
      <c r="F2328" s="162">
        <f t="shared" si="18"/>
        <v>1311</v>
      </c>
    </row>
    <row r="2329" spans="1:6">
      <c r="A2329" s="8" t="s">
        <v>944</v>
      </c>
      <c r="B2329" s="5" t="s">
        <v>945</v>
      </c>
      <c r="C2329" s="161">
        <v>1255</v>
      </c>
      <c r="D2329" s="167">
        <f>+'Cover Sheet'!$B$33</f>
        <v>0.24</v>
      </c>
      <c r="E2329" s="166">
        <v>0</v>
      </c>
      <c r="F2329" s="162">
        <f>+C2329*(1-D2329)+E2329</f>
        <v>953.8</v>
      </c>
    </row>
    <row r="2330" spans="1:6">
      <c r="A2330" s="21"/>
    </row>
    <row r="2331" spans="1:6">
      <c r="A2331" s="21"/>
    </row>
    <row r="2332" spans="1:6">
      <c r="B2332" s="100" t="s">
        <v>664</v>
      </c>
    </row>
    <row r="2333" spans="1:6">
      <c r="B2333" s="100" t="s">
        <v>665</v>
      </c>
    </row>
    <row r="2334" spans="1:6">
      <c r="A2334" s="8" t="s">
        <v>768</v>
      </c>
      <c r="B2334" s="5" t="s">
        <v>666</v>
      </c>
      <c r="C2334" s="161">
        <v>765</v>
      </c>
      <c r="D2334" s="167">
        <f>+'Cover Sheet'!$B$33</f>
        <v>0.24</v>
      </c>
      <c r="E2334" s="166">
        <v>0</v>
      </c>
      <c r="F2334" s="162">
        <f t="shared" ref="F2334:F2339" si="19">+C2334*(1-D2334)+E2334</f>
        <v>581.4</v>
      </c>
    </row>
    <row r="2335" spans="1:6">
      <c r="A2335" s="8" t="s">
        <v>769</v>
      </c>
      <c r="B2335" s="5" t="s">
        <v>667</v>
      </c>
      <c r="C2335" s="161">
        <v>860</v>
      </c>
      <c r="D2335" s="167">
        <f>+'Cover Sheet'!$B$33</f>
        <v>0.24</v>
      </c>
      <c r="E2335" s="166">
        <v>0</v>
      </c>
      <c r="F2335" s="162">
        <f t="shared" si="19"/>
        <v>653.6</v>
      </c>
    </row>
    <row r="2336" spans="1:6">
      <c r="A2336" s="8" t="s">
        <v>770</v>
      </c>
      <c r="B2336" s="5" t="s">
        <v>668</v>
      </c>
      <c r="C2336" s="161">
        <v>945</v>
      </c>
      <c r="D2336" s="167">
        <f>+'Cover Sheet'!$B$33</f>
        <v>0.24</v>
      </c>
      <c r="E2336" s="166">
        <v>0</v>
      </c>
      <c r="F2336" s="162">
        <f t="shared" si="19"/>
        <v>718.2</v>
      </c>
    </row>
    <row r="2337" spans="1:6">
      <c r="A2337" s="8" t="s">
        <v>771</v>
      </c>
      <c r="B2337" s="5" t="s">
        <v>669</v>
      </c>
      <c r="C2337" s="161">
        <v>1220</v>
      </c>
      <c r="D2337" s="167">
        <f>+'Cover Sheet'!$B$33</f>
        <v>0.24</v>
      </c>
      <c r="E2337" s="166">
        <v>0</v>
      </c>
      <c r="F2337" s="162">
        <f>+C2337*(1-D2337)+E2337</f>
        <v>927.2</v>
      </c>
    </row>
    <row r="2338" spans="1:6">
      <c r="A2338" s="8" t="s">
        <v>772</v>
      </c>
      <c r="B2338" s="5" t="s">
        <v>670</v>
      </c>
      <c r="C2338" s="161">
        <v>1890</v>
      </c>
      <c r="D2338" s="167">
        <f>+'Cover Sheet'!$B$33</f>
        <v>0.24</v>
      </c>
      <c r="E2338" s="166">
        <v>0</v>
      </c>
      <c r="F2338" s="162">
        <f t="shared" si="19"/>
        <v>1436.4</v>
      </c>
    </row>
    <row r="2339" spans="1:6">
      <c r="A2339" s="8" t="s">
        <v>788</v>
      </c>
      <c r="B2339" s="5" t="s">
        <v>671</v>
      </c>
      <c r="C2339" s="161">
        <v>2020</v>
      </c>
      <c r="D2339" s="167">
        <f>+'Cover Sheet'!$B$33</f>
        <v>0.24</v>
      </c>
      <c r="E2339" s="166">
        <v>0</v>
      </c>
      <c r="F2339" s="162">
        <f t="shared" si="19"/>
        <v>1535.2</v>
      </c>
    </row>
    <row r="2340" spans="1:6" ht="13.5" customHeight="1">
      <c r="A2340" s="8" t="s">
        <v>992</v>
      </c>
      <c r="B2340" s="5" t="s">
        <v>946</v>
      </c>
      <c r="C2340" s="161">
        <v>1385</v>
      </c>
      <c r="D2340" s="167">
        <f>+'Cover Sheet'!$B$33</f>
        <v>0.24</v>
      </c>
      <c r="E2340" s="166">
        <v>0</v>
      </c>
      <c r="F2340" s="162">
        <f>+C2340*(1-D2340)+E2340</f>
        <v>1052.5999999999999</v>
      </c>
    </row>
    <row r="2341" spans="1:6" s="260" customFormat="1" ht="13.5" customHeight="1">
      <c r="A2341" s="4"/>
      <c r="B2341"/>
      <c r="C2341" s="187"/>
      <c r="D2341" s="165"/>
      <c r="E2341" s="166"/>
      <c r="F2341" s="166"/>
    </row>
    <row r="2342" spans="1:6" s="260" customFormat="1" ht="13.5" customHeight="1">
      <c r="A2342" s="21"/>
      <c r="B2342"/>
      <c r="C2342" s="187"/>
      <c r="D2342" s="165"/>
      <c r="E2342" s="166"/>
      <c r="F2342" s="166"/>
    </row>
    <row r="2343" spans="1:6" s="260" customFormat="1" ht="13.5" customHeight="1">
      <c r="A2343" s="390">
        <v>7274348</v>
      </c>
      <c r="B2343" s="389" t="s">
        <v>1426</v>
      </c>
      <c r="C2343" s="343">
        <v>695</v>
      </c>
      <c r="D2343" s="167">
        <f>+'Cover Sheet'!$B$33</f>
        <v>0.24</v>
      </c>
      <c r="E2343" s="402">
        <v>0</v>
      </c>
      <c r="F2343" s="404">
        <f t="shared" ref="F2343" si="20">+C2343*(1-D2343)+E2343</f>
        <v>528.20000000000005</v>
      </c>
    </row>
    <row r="2344" spans="1:6" s="260" customFormat="1" ht="13.5" customHeight="1">
      <c r="A2344" s="5"/>
      <c r="B2344" s="387" t="s">
        <v>1427</v>
      </c>
      <c r="C2344" s="271"/>
      <c r="D2344" s="269"/>
      <c r="E2344" s="270"/>
      <c r="F2344" s="270"/>
    </row>
    <row r="2345" spans="1:6" s="260" customFormat="1" ht="13.5" customHeight="1">
      <c r="A2345" s="5"/>
      <c r="C2345" s="271"/>
      <c r="D2345" s="269"/>
      <c r="E2345" s="270"/>
      <c r="F2345" s="270"/>
    </row>
    <row r="2346" spans="1:6" s="260" customFormat="1" ht="13.5" customHeight="1">
      <c r="A2346" s="5"/>
      <c r="C2346" s="271"/>
      <c r="D2346" s="269"/>
      <c r="E2346" s="270"/>
      <c r="F2346" s="270"/>
    </row>
    <row r="2347" spans="1:6" s="260" customFormat="1" ht="13.5" customHeight="1">
      <c r="A2347" s="5"/>
      <c r="C2347" s="271"/>
      <c r="D2347" s="269"/>
      <c r="E2347" s="270"/>
      <c r="F2347" s="270"/>
    </row>
    <row r="2348" spans="1:6">
      <c r="A2348" s="5"/>
      <c r="B2348" s="260"/>
      <c r="C2348" s="271"/>
      <c r="D2348" s="269"/>
      <c r="E2348" s="270"/>
      <c r="F2348" s="270"/>
    </row>
    <row r="2349" spans="1:6">
      <c r="A2349" s="5"/>
      <c r="B2349" s="260"/>
      <c r="C2349" s="271"/>
      <c r="D2349" s="269"/>
      <c r="E2349" s="270"/>
      <c r="F2349" s="270"/>
    </row>
    <row r="2350" spans="1:6" ht="15.75" thickBot="1">
      <c r="A2350" s="5"/>
      <c r="B2350" s="260"/>
      <c r="C2350" s="271"/>
      <c r="D2350" s="269"/>
      <c r="E2350" s="270"/>
      <c r="F2350" s="270"/>
    </row>
    <row r="2351" spans="1:6" ht="18.75">
      <c r="A2351" s="127" t="s">
        <v>0</v>
      </c>
      <c r="B2351" s="131" t="s">
        <v>842</v>
      </c>
      <c r="C2351" s="412" t="s">
        <v>4</v>
      </c>
      <c r="D2351" s="143" t="s">
        <v>734</v>
      </c>
      <c r="E2351" s="145" t="s">
        <v>736</v>
      </c>
      <c r="F2351" s="424" t="s">
        <v>733</v>
      </c>
    </row>
    <row r="2352" spans="1:6" ht="15.75" thickBot="1">
      <c r="A2352" s="129" t="s">
        <v>1</v>
      </c>
      <c r="B2352" s="132" t="s">
        <v>3</v>
      </c>
      <c r="C2352" s="413"/>
      <c r="D2352" s="144" t="s">
        <v>735</v>
      </c>
      <c r="E2352" s="146"/>
      <c r="F2352" s="425"/>
    </row>
    <row r="2353" spans="1:6">
      <c r="A2353" s="5" t="s">
        <v>1251</v>
      </c>
    </row>
    <row r="2354" spans="1:6">
      <c r="A2354" s="5" t="s">
        <v>1252</v>
      </c>
    </row>
    <row r="2355" spans="1:6">
      <c r="A2355" s="5" t="s">
        <v>1381</v>
      </c>
    </row>
    <row r="2356" spans="1:6">
      <c r="B2356" s="5" t="s">
        <v>672</v>
      </c>
    </row>
    <row r="2357" spans="1:6">
      <c r="A2357" s="77"/>
    </row>
    <row r="2358" spans="1:6">
      <c r="A2358" s="5" t="s">
        <v>1252</v>
      </c>
    </row>
    <row r="2359" spans="1:6">
      <c r="A2359" s="5" t="s">
        <v>1127</v>
      </c>
    </row>
    <row r="2360" spans="1:6">
      <c r="B2360" s="5" t="s">
        <v>673</v>
      </c>
    </row>
    <row r="2361" spans="1:6">
      <c r="A2361" s="5"/>
    </row>
    <row r="2362" spans="1:6">
      <c r="A2362" s="8" t="s">
        <v>773</v>
      </c>
      <c r="B2362" s="5" t="s">
        <v>1294</v>
      </c>
      <c r="C2362" s="161">
        <v>6675</v>
      </c>
      <c r="D2362" s="167">
        <f>+'Cover Sheet'!$B$33</f>
        <v>0.24</v>
      </c>
      <c r="E2362" s="166">
        <v>0</v>
      </c>
      <c r="F2362" s="162">
        <f>+C2362*(1-D2362)+E2362</f>
        <v>5073</v>
      </c>
    </row>
    <row r="2363" spans="1:6">
      <c r="B2363" s="2" t="s">
        <v>674</v>
      </c>
    </row>
    <row r="2364" spans="1:6">
      <c r="B2364" s="2" t="s">
        <v>675</v>
      </c>
    </row>
    <row r="2365" spans="1:6">
      <c r="B2365" s="2" t="s">
        <v>676</v>
      </c>
    </row>
    <row r="2366" spans="1:6">
      <c r="A2366" s="20"/>
    </row>
    <row r="2367" spans="1:6">
      <c r="B2367" s="62" t="s">
        <v>677</v>
      </c>
    </row>
    <row r="2368" spans="1:6">
      <c r="A2368" s="31"/>
    </row>
    <row r="2369" spans="1:6">
      <c r="A2369" s="8" t="s">
        <v>774</v>
      </c>
      <c r="B2369" s="5" t="s">
        <v>678</v>
      </c>
      <c r="C2369" s="161">
        <v>790</v>
      </c>
      <c r="D2369" s="167">
        <f>+'Cover Sheet'!$B$33</f>
        <v>0.24</v>
      </c>
      <c r="E2369" s="166">
        <v>0</v>
      </c>
      <c r="F2369" s="162">
        <f t="shared" ref="F2369:F2381" si="21">+C2369*(1-D2369)+E2369</f>
        <v>600.4</v>
      </c>
    </row>
    <row r="2370" spans="1:6">
      <c r="A2370" s="8" t="s">
        <v>775</v>
      </c>
      <c r="B2370" s="5" t="s">
        <v>679</v>
      </c>
      <c r="C2370" s="161">
        <v>910</v>
      </c>
      <c r="D2370" s="167">
        <f>+'Cover Sheet'!$B$33</f>
        <v>0.24</v>
      </c>
      <c r="E2370" s="166">
        <v>0</v>
      </c>
      <c r="F2370" s="162">
        <f t="shared" si="21"/>
        <v>691.6</v>
      </c>
    </row>
    <row r="2371" spans="1:6">
      <c r="A2371" s="8" t="s">
        <v>776</v>
      </c>
      <c r="B2371" s="5" t="s">
        <v>680</v>
      </c>
      <c r="C2371" s="161">
        <v>1890</v>
      </c>
      <c r="D2371" s="167">
        <f>+'Cover Sheet'!$B$33</f>
        <v>0.24</v>
      </c>
      <c r="E2371" s="166">
        <v>0</v>
      </c>
      <c r="F2371" s="162">
        <f t="shared" si="21"/>
        <v>1436.4</v>
      </c>
    </row>
    <row r="2372" spans="1:6">
      <c r="A2372" s="8" t="s">
        <v>777</v>
      </c>
      <c r="B2372" s="5" t="s">
        <v>669</v>
      </c>
      <c r="C2372" s="161">
        <v>1565</v>
      </c>
      <c r="D2372" s="167">
        <f>+'Cover Sheet'!$B$33</f>
        <v>0.24</v>
      </c>
      <c r="E2372" s="166">
        <v>0</v>
      </c>
      <c r="F2372" s="162">
        <f t="shared" si="21"/>
        <v>1189.4000000000001</v>
      </c>
    </row>
    <row r="2373" spans="1:6">
      <c r="A2373" s="8" t="s">
        <v>778</v>
      </c>
      <c r="B2373" s="5" t="s">
        <v>681</v>
      </c>
      <c r="C2373" s="161">
        <v>840</v>
      </c>
      <c r="D2373" s="167">
        <f>+'Cover Sheet'!$B$33</f>
        <v>0.24</v>
      </c>
      <c r="E2373" s="166">
        <v>0</v>
      </c>
      <c r="F2373" s="162">
        <f t="shared" si="21"/>
        <v>638.4</v>
      </c>
    </row>
    <row r="2374" spans="1:6">
      <c r="A2374" s="8" t="s">
        <v>779</v>
      </c>
      <c r="B2374" s="5" t="s">
        <v>671</v>
      </c>
      <c r="C2374" s="161">
        <v>1965</v>
      </c>
      <c r="D2374" s="167">
        <f>+'Cover Sheet'!$B$33</f>
        <v>0.24</v>
      </c>
      <c r="E2374" s="166">
        <v>0</v>
      </c>
      <c r="F2374" s="162">
        <f t="shared" si="21"/>
        <v>1493.4</v>
      </c>
    </row>
    <row r="2375" spans="1:6">
      <c r="A2375" s="8" t="s">
        <v>947</v>
      </c>
      <c r="B2375" s="5" t="s">
        <v>948</v>
      </c>
      <c r="C2375" s="161">
        <v>1450</v>
      </c>
      <c r="D2375" s="167">
        <f>+'Cover Sheet'!$B$33</f>
        <v>0.24</v>
      </c>
      <c r="E2375" s="166">
        <v>0</v>
      </c>
      <c r="F2375" s="162">
        <f t="shared" ref="F2375" si="22">+C2375*(1-D2375)+E2375</f>
        <v>1102</v>
      </c>
    </row>
    <row r="2376" spans="1:6">
      <c r="A2376" s="8" t="s">
        <v>780</v>
      </c>
      <c r="B2376" s="5" t="s">
        <v>682</v>
      </c>
      <c r="C2376" s="161">
        <v>940</v>
      </c>
      <c r="D2376" s="167">
        <f>+'Cover Sheet'!$B$33</f>
        <v>0.24</v>
      </c>
      <c r="E2376" s="166">
        <v>0</v>
      </c>
      <c r="F2376" s="162">
        <f t="shared" si="21"/>
        <v>714.4</v>
      </c>
    </row>
    <row r="2377" spans="1:6">
      <c r="A2377" s="8" t="s">
        <v>781</v>
      </c>
      <c r="B2377" s="5" t="s">
        <v>683</v>
      </c>
      <c r="C2377" s="161">
        <v>1075</v>
      </c>
      <c r="D2377" s="167">
        <f>+'Cover Sheet'!$B$33</f>
        <v>0.24</v>
      </c>
      <c r="E2377" s="166">
        <v>0</v>
      </c>
      <c r="F2377" s="162">
        <f t="shared" si="21"/>
        <v>817</v>
      </c>
    </row>
    <row r="2378" spans="1:6">
      <c r="A2378" s="8" t="s">
        <v>782</v>
      </c>
      <c r="B2378" s="5" t="s">
        <v>684</v>
      </c>
      <c r="C2378" s="161">
        <v>2240</v>
      </c>
      <c r="D2378" s="167">
        <f>+'Cover Sheet'!$B$33</f>
        <v>0.24</v>
      </c>
      <c r="E2378" s="166">
        <v>0</v>
      </c>
      <c r="F2378" s="162">
        <f t="shared" si="21"/>
        <v>1702.4</v>
      </c>
    </row>
    <row r="2379" spans="1:6">
      <c r="A2379" s="8" t="s">
        <v>783</v>
      </c>
      <c r="B2379" s="5" t="s">
        <v>685</v>
      </c>
      <c r="C2379" s="161">
        <v>1785</v>
      </c>
      <c r="D2379" s="167">
        <f>+'Cover Sheet'!$B$33</f>
        <v>0.24</v>
      </c>
      <c r="E2379" s="166">
        <v>0</v>
      </c>
      <c r="F2379" s="162">
        <f t="shared" si="21"/>
        <v>1356.6</v>
      </c>
    </row>
    <row r="2380" spans="1:6">
      <c r="A2380" s="8" t="s">
        <v>784</v>
      </c>
      <c r="B2380" s="5" t="s">
        <v>686</v>
      </c>
      <c r="C2380" s="161">
        <v>995</v>
      </c>
      <c r="D2380" s="167">
        <f>+'Cover Sheet'!$B$33</f>
        <v>0.24</v>
      </c>
      <c r="E2380" s="166">
        <v>0</v>
      </c>
      <c r="F2380" s="162">
        <f t="shared" si="21"/>
        <v>756.2</v>
      </c>
    </row>
    <row r="2381" spans="1:6">
      <c r="A2381" s="8" t="s">
        <v>785</v>
      </c>
      <c r="B2381" s="5" t="s">
        <v>687</v>
      </c>
      <c r="C2381" s="161">
        <v>2450</v>
      </c>
      <c r="D2381" s="167">
        <f>+'Cover Sheet'!$B$33</f>
        <v>0.24</v>
      </c>
      <c r="E2381" s="166">
        <v>0</v>
      </c>
      <c r="F2381" s="162">
        <f t="shared" si="21"/>
        <v>1862</v>
      </c>
    </row>
    <row r="2382" spans="1:6" ht="15.75" thickBot="1">
      <c r="A2382" s="73" t="s">
        <v>43</v>
      </c>
      <c r="E2382" s="163"/>
    </row>
    <row r="2383" spans="1:6" ht="18.75">
      <c r="A2383" s="127" t="s">
        <v>0</v>
      </c>
      <c r="B2383" s="131" t="s">
        <v>843</v>
      </c>
      <c r="C2383" s="412" t="s">
        <v>4</v>
      </c>
      <c r="D2383" s="143" t="s">
        <v>734</v>
      </c>
      <c r="E2383" s="145" t="s">
        <v>736</v>
      </c>
      <c r="F2383" s="424" t="s">
        <v>733</v>
      </c>
    </row>
    <row r="2384" spans="1:6" ht="15.75" thickBot="1">
      <c r="A2384" s="129" t="s">
        <v>1</v>
      </c>
      <c r="B2384" s="132" t="s">
        <v>3</v>
      </c>
      <c r="C2384" s="413"/>
      <c r="D2384" s="144" t="s">
        <v>735</v>
      </c>
      <c r="E2384" s="146"/>
      <c r="F2384" s="425"/>
    </row>
    <row r="2385" spans="1:6">
      <c r="A2385" s="5" t="s">
        <v>1253</v>
      </c>
    </row>
    <row r="2386" spans="1:6">
      <c r="A2386" s="5" t="s">
        <v>1373</v>
      </c>
    </row>
    <row r="2387" spans="1:6">
      <c r="A2387" s="5" t="s">
        <v>1127</v>
      </c>
    </row>
    <row r="2388" spans="1:6" s="386" customFormat="1">
      <c r="A2388" s="8">
        <v>6906100</v>
      </c>
      <c r="B2388" s="5" t="s">
        <v>1295</v>
      </c>
      <c r="C2388" s="161">
        <v>10485</v>
      </c>
      <c r="D2388" s="167">
        <f>+'Cover Sheet'!$B$33</f>
        <v>0.24</v>
      </c>
      <c r="E2388" s="166">
        <v>0</v>
      </c>
      <c r="F2388" s="162">
        <f>+C2388*(1-D2388)+E2388</f>
        <v>7968.6</v>
      </c>
    </row>
    <row r="2389" spans="1:6" s="386" customFormat="1">
      <c r="A2389"/>
      <c r="B2389" s="2" t="s">
        <v>688</v>
      </c>
      <c r="C2389" s="187"/>
      <c r="D2389" s="165"/>
      <c r="E2389" s="166"/>
      <c r="F2389" s="166"/>
    </row>
    <row r="2390" spans="1:6" s="386" customFormat="1">
      <c r="A2390"/>
      <c r="B2390" s="2" t="s">
        <v>844</v>
      </c>
      <c r="C2390" s="187"/>
      <c r="D2390" s="165"/>
      <c r="E2390" s="166"/>
      <c r="F2390" s="166"/>
    </row>
    <row r="2391" spans="1:6" s="386" customFormat="1">
      <c r="B2391" s="387"/>
      <c r="C2391" s="337"/>
      <c r="D2391" s="336"/>
      <c r="E2391" s="402"/>
      <c r="F2391" s="402"/>
    </row>
    <row r="2392" spans="1:6" s="386" customFormat="1">
      <c r="B2392" s="387"/>
      <c r="C2392" s="337"/>
      <c r="D2392" s="336"/>
      <c r="E2392" s="402"/>
      <c r="F2392" s="402"/>
    </row>
    <row r="2393" spans="1:6" s="386" customFormat="1">
      <c r="B2393" s="387"/>
      <c r="C2393" s="337"/>
      <c r="D2393" s="336"/>
      <c r="E2393" s="402"/>
      <c r="F2393" s="402"/>
    </row>
    <row r="2394" spans="1:6" s="386" customFormat="1">
      <c r="B2394" s="387"/>
      <c r="C2394" s="337"/>
      <c r="D2394" s="336"/>
      <c r="E2394" s="402"/>
      <c r="F2394" s="402"/>
    </row>
    <row r="2395" spans="1:6">
      <c r="A2395" s="386"/>
      <c r="B2395" s="387"/>
      <c r="C2395" s="337"/>
      <c r="D2395" s="336"/>
      <c r="E2395" s="402"/>
      <c r="F2395" s="402"/>
    </row>
    <row r="2396" spans="1:6">
      <c r="A2396" s="386"/>
      <c r="B2396" s="387"/>
      <c r="C2396" s="337"/>
      <c r="D2396" s="336"/>
      <c r="E2396" s="402"/>
      <c r="F2396" s="402"/>
    </row>
    <row r="2397" spans="1:6">
      <c r="A2397" s="386"/>
      <c r="B2397" s="387"/>
      <c r="C2397" s="337"/>
      <c r="D2397" s="336"/>
      <c r="E2397" s="402"/>
      <c r="F2397" s="402"/>
    </row>
    <row r="2398" spans="1:6" ht="15.75" thickBot="1">
      <c r="A2398" s="2"/>
    </row>
    <row r="2399" spans="1:6" ht="18.75">
      <c r="A2399" s="127" t="s">
        <v>0</v>
      </c>
      <c r="B2399" s="131" t="s">
        <v>689</v>
      </c>
      <c r="C2399" s="412" t="s">
        <v>4</v>
      </c>
      <c r="D2399" s="143" t="s">
        <v>734</v>
      </c>
      <c r="E2399" s="145" t="s">
        <v>736</v>
      </c>
      <c r="F2399" s="424" t="s">
        <v>733</v>
      </c>
    </row>
    <row r="2400" spans="1:6" ht="15.75" thickBot="1">
      <c r="A2400" s="129" t="s">
        <v>1</v>
      </c>
      <c r="B2400" s="132" t="s">
        <v>3</v>
      </c>
      <c r="C2400" s="413"/>
      <c r="D2400" s="144" t="s">
        <v>735</v>
      </c>
      <c r="E2400" s="146"/>
      <c r="F2400" s="425"/>
    </row>
    <row r="2411" spans="1:6">
      <c r="A2411" s="5" t="s">
        <v>1311</v>
      </c>
    </row>
    <row r="2412" spans="1:6">
      <c r="A2412" s="8">
        <v>7165403</v>
      </c>
      <c r="B2412" s="5" t="s">
        <v>690</v>
      </c>
      <c r="C2412" s="161">
        <v>8555</v>
      </c>
      <c r="D2412" s="167">
        <f>+'Cover Sheet'!$B$33</f>
        <v>0.24</v>
      </c>
      <c r="E2412" s="166">
        <v>0</v>
      </c>
      <c r="F2412" s="162">
        <f>+C2412*(1-D2412)+E2412</f>
        <v>6501.8</v>
      </c>
    </row>
    <row r="2413" spans="1:6">
      <c r="A2413" s="8">
        <v>7165404</v>
      </c>
      <c r="B2413" s="5" t="s">
        <v>691</v>
      </c>
      <c r="C2413" s="161">
        <v>8290</v>
      </c>
      <c r="D2413" s="167">
        <f>+'Cover Sheet'!$B$33</f>
        <v>0.24</v>
      </c>
      <c r="E2413" s="166">
        <v>0</v>
      </c>
      <c r="F2413" s="162">
        <f>+C2413*(1-D2413)+E2413</f>
        <v>6300.4</v>
      </c>
    </row>
    <row r="2414" spans="1:6">
      <c r="A2414" s="20"/>
    </row>
    <row r="2415" spans="1:6">
      <c r="A2415" s="20"/>
    </row>
    <row r="2416" spans="1:6">
      <c r="A2416" s="8" t="s">
        <v>1254</v>
      </c>
    </row>
    <row r="2417" spans="1:6">
      <c r="A2417" s="8" t="s">
        <v>1107</v>
      </c>
    </row>
    <row r="2418" spans="1:6">
      <c r="A2418" s="8">
        <v>7165401</v>
      </c>
      <c r="B2418" s="5" t="s">
        <v>692</v>
      </c>
      <c r="C2418" s="161">
        <v>9740</v>
      </c>
      <c r="D2418" s="167">
        <f>+'Cover Sheet'!$B$33</f>
        <v>0.24</v>
      </c>
      <c r="E2418" s="166">
        <v>0</v>
      </c>
      <c r="F2418" s="162">
        <f>+C2418*(1-D2418)+E2418</f>
        <v>7402.4</v>
      </c>
    </row>
    <row r="2419" spans="1:6">
      <c r="A2419" s="8">
        <v>7165402</v>
      </c>
      <c r="B2419" s="5" t="s">
        <v>693</v>
      </c>
      <c r="C2419" s="161">
        <v>9475</v>
      </c>
      <c r="D2419" s="167">
        <f>+'Cover Sheet'!$B$33</f>
        <v>0.24</v>
      </c>
      <c r="E2419" s="166">
        <v>0</v>
      </c>
      <c r="F2419" s="162">
        <f>+C2419*(1-D2419)+E2419</f>
        <v>7201</v>
      </c>
    </row>
    <row r="2420" spans="1:6">
      <c r="A2420" s="21"/>
    </row>
    <row r="2421" spans="1:6">
      <c r="A2421" s="21"/>
    </row>
    <row r="2422" spans="1:6">
      <c r="A2422" s="8" t="s">
        <v>1255</v>
      </c>
    </row>
    <row r="2423" spans="1:6">
      <c r="A2423" s="8" t="s">
        <v>1133</v>
      </c>
    </row>
    <row r="2424" spans="1:6">
      <c r="A2424" s="8">
        <v>7165400</v>
      </c>
      <c r="B2424" s="5" t="s">
        <v>694</v>
      </c>
      <c r="C2424" s="161">
        <v>10265</v>
      </c>
      <c r="D2424" s="167">
        <f>+'Cover Sheet'!$B$33</f>
        <v>0.24</v>
      </c>
      <c r="E2424" s="166">
        <v>0</v>
      </c>
      <c r="F2424" s="162">
        <f>+C2424*(1-D2424)+E2424</f>
        <v>7801.4</v>
      </c>
    </row>
    <row r="2425" spans="1:6">
      <c r="A2425" s="10"/>
    </row>
    <row r="2426" spans="1:6" ht="15.75" thickBot="1">
      <c r="A2426" s="32"/>
    </row>
    <row r="2427" spans="1:6" ht="18.75">
      <c r="A2427" s="127" t="s">
        <v>0</v>
      </c>
      <c r="B2427" s="131" t="s">
        <v>695</v>
      </c>
      <c r="C2427" s="412" t="s">
        <v>4</v>
      </c>
      <c r="D2427" s="143" t="s">
        <v>734</v>
      </c>
      <c r="E2427" s="145" t="s">
        <v>736</v>
      </c>
      <c r="F2427" s="424" t="s">
        <v>733</v>
      </c>
    </row>
    <row r="2428" spans="1:6" ht="15.75" thickBot="1">
      <c r="A2428" s="129" t="s">
        <v>1</v>
      </c>
      <c r="B2428" s="132" t="s">
        <v>3</v>
      </c>
      <c r="C2428" s="413"/>
      <c r="D2428" s="144" t="s">
        <v>735</v>
      </c>
      <c r="E2428" s="146"/>
      <c r="F2428" s="425"/>
    </row>
    <row r="2439" spans="1:6" ht="17.25">
      <c r="B2439" s="116" t="s">
        <v>696</v>
      </c>
    </row>
    <row r="2440" spans="1:6">
      <c r="B2440" s="112" t="s">
        <v>697</v>
      </c>
    </row>
    <row r="2441" spans="1:6">
      <c r="B2441" s="112" t="s">
        <v>698</v>
      </c>
    </row>
    <row r="2442" spans="1:6">
      <c r="A2442" s="21"/>
    </row>
    <row r="2443" spans="1:6">
      <c r="A2443" s="117" t="s">
        <v>1382</v>
      </c>
    </row>
    <row r="2444" spans="1:6">
      <c r="A2444" s="117" t="s">
        <v>1134</v>
      </c>
    </row>
    <row r="2445" spans="1:6">
      <c r="A2445" s="8">
        <v>6729537</v>
      </c>
      <c r="B2445" s="5" t="s">
        <v>699</v>
      </c>
      <c r="C2445" s="161">
        <v>15295</v>
      </c>
      <c r="D2445" s="167">
        <f>+'Cover Sheet'!$B$33</f>
        <v>0.24</v>
      </c>
      <c r="E2445" s="166">
        <v>0</v>
      </c>
      <c r="F2445" s="162">
        <f>+C2445*(1-D2445)+E2445</f>
        <v>11624.2</v>
      </c>
    </row>
    <row r="2446" spans="1:6">
      <c r="A2446" s="8">
        <v>6729544</v>
      </c>
      <c r="B2446" s="5" t="s">
        <v>700</v>
      </c>
      <c r="C2446" s="161">
        <v>3390</v>
      </c>
      <c r="D2446" s="167">
        <f>+'Cover Sheet'!$B$33</f>
        <v>0.24</v>
      </c>
      <c r="E2446" s="166">
        <v>0</v>
      </c>
      <c r="F2446" s="162">
        <f>+C2446*(1-D2446)+E2446</f>
        <v>2576.4</v>
      </c>
    </row>
    <row r="2447" spans="1:6">
      <c r="B2447" s="2" t="s">
        <v>701</v>
      </c>
    </row>
    <row r="2448" spans="1:6">
      <c r="A2448" s="79"/>
      <c r="B2448" s="72" t="s">
        <v>702</v>
      </c>
    </row>
    <row r="2450" spans="1:6">
      <c r="A2450" s="10"/>
    </row>
    <row r="2451" spans="1:6">
      <c r="A2451" s="10"/>
    </row>
    <row r="2452" spans="1:6" ht="17.25" customHeight="1">
      <c r="B2452" s="116" t="s">
        <v>703</v>
      </c>
    </row>
    <row r="2453" spans="1:6" s="339" customFormat="1">
      <c r="A2453" s="4"/>
      <c r="B2453" s="112" t="s">
        <v>704</v>
      </c>
      <c r="C2453" s="187"/>
      <c r="D2453" s="165"/>
      <c r="E2453" s="166"/>
      <c r="F2453" s="166"/>
    </row>
    <row r="2454" spans="1:6" s="339" customFormat="1">
      <c r="A2454" s="4"/>
      <c r="B2454" s="112" t="s">
        <v>698</v>
      </c>
      <c r="C2454" s="187"/>
      <c r="D2454" s="165"/>
      <c r="E2454" s="166"/>
      <c r="F2454" s="166"/>
    </row>
    <row r="2455" spans="1:6">
      <c r="A2455" s="21"/>
    </row>
    <row r="2456" spans="1:6">
      <c r="A2456" s="117" t="s">
        <v>1382</v>
      </c>
      <c r="B2456" s="339"/>
      <c r="C2456" s="337"/>
      <c r="D2456" s="336"/>
      <c r="E2456" s="345"/>
      <c r="F2456" s="345"/>
    </row>
    <row r="2457" spans="1:6">
      <c r="A2457" s="117" t="s">
        <v>1134</v>
      </c>
      <c r="B2457" s="339"/>
      <c r="C2457" s="337"/>
      <c r="D2457" s="336"/>
      <c r="E2457" s="345"/>
      <c r="F2457" s="345"/>
    </row>
    <row r="2458" spans="1:6">
      <c r="A2458" s="8">
        <v>6729537</v>
      </c>
      <c r="B2458" s="5" t="s">
        <v>699</v>
      </c>
      <c r="C2458" s="161">
        <v>15295</v>
      </c>
      <c r="D2458" s="167">
        <f>+'Cover Sheet'!$B$33</f>
        <v>0.24</v>
      </c>
      <c r="E2458" s="166">
        <v>0</v>
      </c>
      <c r="F2458" s="162">
        <f>+C2458*(1-D2458)+E2458</f>
        <v>11624.2</v>
      </c>
    </row>
    <row r="2459" spans="1:6">
      <c r="A2459" s="8">
        <v>6729546</v>
      </c>
      <c r="B2459" s="5" t="s">
        <v>705</v>
      </c>
      <c r="C2459" s="161">
        <v>3645</v>
      </c>
      <c r="D2459" s="167">
        <f>+'Cover Sheet'!$B$33</f>
        <v>0.24</v>
      </c>
      <c r="E2459" s="166">
        <v>0</v>
      </c>
      <c r="F2459" s="162">
        <f>+C2459*(1-D2459)+E2459</f>
        <v>2770.2</v>
      </c>
    </row>
    <row r="2460" spans="1:6">
      <c r="B2460" s="2" t="s">
        <v>706</v>
      </c>
    </row>
    <row r="2461" spans="1:6" s="260" customFormat="1">
      <c r="A2461" s="8">
        <v>6729550</v>
      </c>
      <c r="B2461" s="5" t="s">
        <v>707</v>
      </c>
      <c r="C2461" s="161">
        <v>1235</v>
      </c>
      <c r="D2461" s="167">
        <f>+'Cover Sheet'!$B$33</f>
        <v>0.24</v>
      </c>
      <c r="E2461" s="166">
        <v>0</v>
      </c>
      <c r="F2461" s="162">
        <f>+C2461*(1-D2461)+E2461</f>
        <v>938.6</v>
      </c>
    </row>
    <row r="2462" spans="1:6" s="260" customFormat="1">
      <c r="A2462" s="4"/>
      <c r="B2462" s="2" t="s">
        <v>708</v>
      </c>
      <c r="C2462" s="187"/>
      <c r="D2462" s="165"/>
      <c r="E2462" s="166"/>
      <c r="F2462" s="166"/>
    </row>
    <row r="2463" spans="1:6" s="260" customFormat="1">
      <c r="A2463" s="114"/>
      <c r="B2463"/>
      <c r="C2463" s="187"/>
      <c r="D2463" s="165"/>
      <c r="E2463" s="166"/>
      <c r="F2463" s="166"/>
    </row>
    <row r="2464" spans="1:6" s="260" customFormat="1">
      <c r="A2464" s="114"/>
      <c r="C2464" s="323"/>
      <c r="D2464" s="321"/>
      <c r="E2464" s="322"/>
      <c r="F2464" s="322"/>
    </row>
    <row r="2465" spans="1:6" s="260" customFormat="1">
      <c r="A2465" s="114"/>
      <c r="C2465" s="323"/>
      <c r="D2465" s="321"/>
      <c r="E2465" s="322"/>
      <c r="F2465" s="322"/>
    </row>
    <row r="2466" spans="1:6" ht="15.75" thickBot="1">
      <c r="A2466" s="114"/>
      <c r="B2466" s="260"/>
      <c r="C2466" s="323"/>
      <c r="D2466" s="321"/>
      <c r="E2466" s="322"/>
      <c r="F2466" s="322"/>
    </row>
    <row r="2467" spans="1:6" ht="18.75">
      <c r="A2467" s="307" t="s">
        <v>0</v>
      </c>
      <c r="B2467" s="309" t="s">
        <v>695</v>
      </c>
      <c r="C2467" s="412" t="s">
        <v>4</v>
      </c>
      <c r="D2467" s="315" t="s">
        <v>734</v>
      </c>
      <c r="E2467" s="317" t="s">
        <v>736</v>
      </c>
      <c r="F2467" s="424" t="s">
        <v>733</v>
      </c>
    </row>
    <row r="2468" spans="1:6" ht="15.75" thickBot="1">
      <c r="A2468" s="308" t="s">
        <v>1</v>
      </c>
      <c r="B2468" s="310" t="s">
        <v>3</v>
      </c>
      <c r="C2468" s="413"/>
      <c r="D2468" s="316" t="s">
        <v>735</v>
      </c>
      <c r="E2468" s="318"/>
      <c r="F2468" s="425"/>
    </row>
    <row r="2469" spans="1:6" ht="17.25">
      <c r="B2469" s="116" t="s">
        <v>711</v>
      </c>
    </row>
    <row r="2470" spans="1:6">
      <c r="B2470" s="112" t="s">
        <v>712</v>
      </c>
    </row>
    <row r="2471" spans="1:6">
      <c r="B2471" s="112" t="s">
        <v>698</v>
      </c>
    </row>
    <row r="2472" spans="1:6">
      <c r="A2472" s="21"/>
    </row>
    <row r="2473" spans="1:6">
      <c r="A2473" s="8" t="s">
        <v>1256</v>
      </c>
    </row>
    <row r="2474" spans="1:6">
      <c r="A2474" s="8" t="s">
        <v>1257</v>
      </c>
    </row>
    <row r="2475" spans="1:6">
      <c r="A2475" s="8">
        <v>6729566</v>
      </c>
      <c r="B2475" s="5" t="s">
        <v>713</v>
      </c>
      <c r="C2475" s="161">
        <v>17665</v>
      </c>
      <c r="D2475" s="167">
        <f>+'Cover Sheet'!$B$33</f>
        <v>0.24</v>
      </c>
      <c r="E2475" s="166">
        <v>0</v>
      </c>
      <c r="F2475" s="162">
        <f>+C2475*(1-D2475)+E2475</f>
        <v>13425.4</v>
      </c>
    </row>
    <row r="2476" spans="1:6">
      <c r="A2476" s="8">
        <v>6729573</v>
      </c>
      <c r="B2476" s="5" t="s">
        <v>705</v>
      </c>
      <c r="C2476" s="161">
        <v>4310</v>
      </c>
      <c r="D2476" s="167">
        <f>+'Cover Sheet'!$B$33</f>
        <v>0.24</v>
      </c>
      <c r="E2476" s="166">
        <v>0</v>
      </c>
      <c r="F2476" s="162">
        <f>+C2476*(1-D2476)+E2476</f>
        <v>3275.6</v>
      </c>
    </row>
    <row r="2477" spans="1:6">
      <c r="B2477" s="2" t="s">
        <v>714</v>
      </c>
    </row>
    <row r="2478" spans="1:6">
      <c r="A2478" s="8">
        <v>6729577</v>
      </c>
      <c r="B2478" s="5" t="s">
        <v>707</v>
      </c>
      <c r="C2478" s="161">
        <v>1415</v>
      </c>
      <c r="D2478" s="167">
        <f>+'Cover Sheet'!$B$33</f>
        <v>0.24</v>
      </c>
      <c r="E2478" s="166">
        <v>0</v>
      </c>
      <c r="F2478" s="162">
        <f>+C2478*(1-D2478)+E2478</f>
        <v>1075.4000000000001</v>
      </c>
    </row>
    <row r="2479" spans="1:6">
      <c r="B2479" s="2" t="s">
        <v>715</v>
      </c>
    </row>
    <row r="2480" spans="1:6">
      <c r="A2480" s="10"/>
    </row>
    <row r="2481" spans="1:6" ht="17.25">
      <c r="B2481" s="116" t="s">
        <v>716</v>
      </c>
    </row>
    <row r="2482" spans="1:6">
      <c r="B2482" s="112" t="s">
        <v>717</v>
      </c>
    </row>
    <row r="2483" spans="1:6">
      <c r="B2483" s="112" t="s">
        <v>718</v>
      </c>
    </row>
    <row r="2484" spans="1:6" s="339" customFormat="1">
      <c r="A2484" s="21"/>
      <c r="B2484"/>
      <c r="C2484" s="187"/>
      <c r="D2484" s="165"/>
      <c r="E2484" s="166"/>
      <c r="F2484" s="166"/>
    </row>
    <row r="2485" spans="1:6" s="339" customFormat="1">
      <c r="A2485" s="21"/>
      <c r="B2485"/>
      <c r="C2485" s="187"/>
      <c r="D2485" s="165"/>
      <c r="E2485" s="166"/>
      <c r="F2485" s="166"/>
    </row>
    <row r="2486" spans="1:6">
      <c r="A2486" s="21"/>
    </row>
    <row r="2487" spans="1:6">
      <c r="A2487" s="342" t="s">
        <v>1256</v>
      </c>
      <c r="B2487" s="339"/>
      <c r="C2487" s="337"/>
      <c r="D2487" s="336"/>
      <c r="E2487" s="345"/>
      <c r="F2487" s="345"/>
    </row>
    <row r="2488" spans="1:6">
      <c r="A2488" s="342" t="s">
        <v>1257</v>
      </c>
      <c r="B2488" s="339"/>
      <c r="C2488" s="337"/>
      <c r="D2488" s="336"/>
      <c r="E2488" s="345"/>
      <c r="F2488" s="345"/>
    </row>
    <row r="2489" spans="1:6">
      <c r="A2489" s="8">
        <v>6729566</v>
      </c>
      <c r="B2489" s="5" t="s">
        <v>713</v>
      </c>
      <c r="C2489" s="161">
        <v>17665</v>
      </c>
      <c r="D2489" s="167">
        <f>+'Cover Sheet'!$B$33</f>
        <v>0.24</v>
      </c>
      <c r="E2489" s="166">
        <v>0</v>
      </c>
      <c r="F2489" s="162">
        <f>+C2489*(1-D2489)+E2489</f>
        <v>13425.4</v>
      </c>
    </row>
    <row r="2490" spans="1:6">
      <c r="A2490" s="8">
        <v>6729575</v>
      </c>
      <c r="B2490" s="5" t="s">
        <v>709</v>
      </c>
      <c r="C2490" s="161">
        <v>5000</v>
      </c>
      <c r="D2490" s="167">
        <f>+'Cover Sheet'!$B$33</f>
        <v>0.24</v>
      </c>
      <c r="E2490" s="166">
        <v>0</v>
      </c>
      <c r="F2490" s="162">
        <f>+C2490*(1-D2490)+E2490</f>
        <v>3800</v>
      </c>
    </row>
    <row r="2491" spans="1:6">
      <c r="B2491" s="2" t="s">
        <v>719</v>
      </c>
    </row>
    <row r="2492" spans="1:6">
      <c r="A2492" s="8">
        <v>6729579</v>
      </c>
      <c r="B2492" s="5" t="s">
        <v>710</v>
      </c>
      <c r="C2492" s="161">
        <v>1515</v>
      </c>
      <c r="D2492" s="167">
        <f>+'Cover Sheet'!$B$33</f>
        <v>0.24</v>
      </c>
      <c r="E2492" s="166">
        <v>0</v>
      </c>
      <c r="F2492" s="162">
        <f>+C2492*(1-D2492)+E2492</f>
        <v>1151.4000000000001</v>
      </c>
    </row>
    <row r="2493" spans="1:6">
      <c r="B2493" s="2" t="s">
        <v>720</v>
      </c>
    </row>
  </sheetData>
  <customSheetViews>
    <customSheetView guid="{BD9C76A3-834A-481F-AAAA-20F96554093A}" hiddenRows="1">
      <selection activeCell="B21" sqref="B21"/>
      <pageMargins left="0.7" right="0.7" top="0.75" bottom="0.75" header="0.3" footer="0.3"/>
      <pageSetup scale="85" orientation="landscape" r:id="rId1"/>
    </customSheetView>
  </customSheetViews>
  <mergeCells count="189">
    <mergeCell ref="C2008:C2009"/>
    <mergeCell ref="C2274:C2275"/>
    <mergeCell ref="C2043:C2044"/>
    <mergeCell ref="C2070:C2071"/>
    <mergeCell ref="C2101:C2102"/>
    <mergeCell ref="C2111:C2112"/>
    <mergeCell ref="C2135:C2136"/>
    <mergeCell ref="F2101:F2102"/>
    <mergeCell ref="F2111:F2112"/>
    <mergeCell ref="F2135:F2136"/>
    <mergeCell ref="F2157:F2158"/>
    <mergeCell ref="F2197:F2198"/>
    <mergeCell ref="F2008:F2009"/>
    <mergeCell ref="F2043:F2044"/>
    <mergeCell ref="F2070:F2071"/>
    <mergeCell ref="C2157:C2158"/>
    <mergeCell ref="C2197:C2198"/>
    <mergeCell ref="C2212:C2213"/>
    <mergeCell ref="C2250:C2251"/>
    <mergeCell ref="C1913:C1914"/>
    <mergeCell ref="C1921:C1922"/>
    <mergeCell ref="C1936:C1937"/>
    <mergeCell ref="C1991:C1992"/>
    <mergeCell ref="C1597:C1598"/>
    <mergeCell ref="C1614:C1615"/>
    <mergeCell ref="C1637:C1638"/>
    <mergeCell ref="C1654:C1655"/>
    <mergeCell ref="F151:F152"/>
    <mergeCell ref="C167:C168"/>
    <mergeCell ref="F167:F168"/>
    <mergeCell ref="C181:C182"/>
    <mergeCell ref="F181:F182"/>
    <mergeCell ref="C1584:C1585"/>
    <mergeCell ref="A1559:C1559"/>
    <mergeCell ref="A1560:C1560"/>
    <mergeCell ref="C1565:C1566"/>
    <mergeCell ref="C1899:C1900"/>
    <mergeCell ref="C1677:C1678"/>
    <mergeCell ref="C1717:C1718"/>
    <mergeCell ref="C1736:C1737"/>
    <mergeCell ref="C1782:C1783"/>
    <mergeCell ref="C1796:C1797"/>
    <mergeCell ref="C1808:C1809"/>
    <mergeCell ref="C1877:C1878"/>
    <mergeCell ref="A1551:C1551"/>
    <mergeCell ref="A1552:C1552"/>
    <mergeCell ref="C1370:C1371"/>
    <mergeCell ref="C1390:C1391"/>
    <mergeCell ref="C1405:C1406"/>
    <mergeCell ref="C1410:C1411"/>
    <mergeCell ref="C1449:C1450"/>
    <mergeCell ref="B1561:B1562"/>
    <mergeCell ref="C1561:C1562"/>
    <mergeCell ref="C1530:C1531"/>
    <mergeCell ref="A1546:C1546"/>
    <mergeCell ref="A1547:C1547"/>
    <mergeCell ref="C1548:C1550"/>
    <mergeCell ref="A1548:A1550"/>
    <mergeCell ref="A1556:C1556"/>
    <mergeCell ref="A1557:A1558"/>
    <mergeCell ref="B1557:B1558"/>
    <mergeCell ref="C1557:C1558"/>
    <mergeCell ref="A1553:A1554"/>
    <mergeCell ref="B1553:B1554"/>
    <mergeCell ref="C1553:C1554"/>
    <mergeCell ref="A1555:C1555"/>
    <mergeCell ref="A1561:A1562"/>
    <mergeCell ref="C962:C963"/>
    <mergeCell ref="C978:C979"/>
    <mergeCell ref="C1049:C1050"/>
    <mergeCell ref="C1057:C1058"/>
    <mergeCell ref="C1081:C1082"/>
    <mergeCell ref="C1116:C1117"/>
    <mergeCell ref="C1466:C1467"/>
    <mergeCell ref="C1148:C1149"/>
    <mergeCell ref="C1189:C1190"/>
    <mergeCell ref="C1231:C1232"/>
    <mergeCell ref="C1280:C1281"/>
    <mergeCell ref="C1311:C1312"/>
    <mergeCell ref="C1350:C1351"/>
    <mergeCell ref="C889:C890"/>
    <mergeCell ref="C923:C924"/>
    <mergeCell ref="C940:C941"/>
    <mergeCell ref="C310:C311"/>
    <mergeCell ref="C340:C341"/>
    <mergeCell ref="C375:C376"/>
    <mergeCell ref="C402:C403"/>
    <mergeCell ref="C423:C424"/>
    <mergeCell ref="C441:C442"/>
    <mergeCell ref="C462:C463"/>
    <mergeCell ref="C497:C498"/>
    <mergeCell ref="C748:C749"/>
    <mergeCell ref="C778:C779"/>
    <mergeCell ref="C817:C818"/>
    <mergeCell ref="C834:C835"/>
    <mergeCell ref="C857:C858"/>
    <mergeCell ref="C869:C870"/>
    <mergeCell ref="C209:C210"/>
    <mergeCell ref="C229:C230"/>
    <mergeCell ref="C260:C261"/>
    <mergeCell ref="C280:C281"/>
    <mergeCell ref="F140:F141"/>
    <mergeCell ref="F209:F210"/>
    <mergeCell ref="F229:F230"/>
    <mergeCell ref="F260:F261"/>
    <mergeCell ref="F3:F4"/>
    <mergeCell ref="F35:F36"/>
    <mergeCell ref="F115:F116"/>
    <mergeCell ref="F133:F134"/>
    <mergeCell ref="C3:C4"/>
    <mergeCell ref="C35:C36"/>
    <mergeCell ref="C140:C141"/>
    <mergeCell ref="C115:C116"/>
    <mergeCell ref="C133:C134"/>
    <mergeCell ref="C151:C152"/>
    <mergeCell ref="F441:F442"/>
    <mergeCell ref="F462:F463"/>
    <mergeCell ref="F497:F498"/>
    <mergeCell ref="F280:F281"/>
    <mergeCell ref="F748:F749"/>
    <mergeCell ref="F778:F779"/>
    <mergeCell ref="F817:F818"/>
    <mergeCell ref="F889:F890"/>
    <mergeCell ref="F310:F311"/>
    <mergeCell ref="F340:F341"/>
    <mergeCell ref="F375:F376"/>
    <mergeCell ref="F402:F403"/>
    <mergeCell ref="F423:F424"/>
    <mergeCell ref="F962:F963"/>
    <mergeCell ref="F978:F979"/>
    <mergeCell ref="F1049:F1050"/>
    <mergeCell ref="F1057:F1058"/>
    <mergeCell ref="F1081:F1082"/>
    <mergeCell ref="F1116:F1117"/>
    <mergeCell ref="F834:F835"/>
    <mergeCell ref="F857:F858"/>
    <mergeCell ref="F869:F870"/>
    <mergeCell ref="F923:F924"/>
    <mergeCell ref="F940:F941"/>
    <mergeCell ref="F1370:F1371"/>
    <mergeCell ref="F1390:F1391"/>
    <mergeCell ref="F1405:F1406"/>
    <mergeCell ref="F1410:F1411"/>
    <mergeCell ref="F1449:F1450"/>
    <mergeCell ref="F1466:F1467"/>
    <mergeCell ref="F1148:F1149"/>
    <mergeCell ref="F1189:F1190"/>
    <mergeCell ref="F1231:F1232"/>
    <mergeCell ref="F1280:F1281"/>
    <mergeCell ref="F1311:F1312"/>
    <mergeCell ref="F1350:F1351"/>
    <mergeCell ref="F1637:F1638"/>
    <mergeCell ref="F1654:F1655"/>
    <mergeCell ref="F1677:F1678"/>
    <mergeCell ref="F1717:F1718"/>
    <mergeCell ref="F1736:F1737"/>
    <mergeCell ref="F1530:F1531"/>
    <mergeCell ref="F1565:F1566"/>
    <mergeCell ref="F1584:F1585"/>
    <mergeCell ref="F1597:F1598"/>
    <mergeCell ref="F1614:F1615"/>
    <mergeCell ref="F1913:F1914"/>
    <mergeCell ref="F1921:F1922"/>
    <mergeCell ref="F1936:F1937"/>
    <mergeCell ref="F1991:F1992"/>
    <mergeCell ref="F1782:F1783"/>
    <mergeCell ref="F1796:F1797"/>
    <mergeCell ref="F1808:F1809"/>
    <mergeCell ref="F1877:F1878"/>
    <mergeCell ref="F1899:F1900"/>
    <mergeCell ref="C2467:C2468"/>
    <mergeCell ref="F2467:F2468"/>
    <mergeCell ref="F2427:F2428"/>
    <mergeCell ref="F2351:F2352"/>
    <mergeCell ref="F2383:F2384"/>
    <mergeCell ref="F2399:F2400"/>
    <mergeCell ref="F2212:F2213"/>
    <mergeCell ref="F2250:F2251"/>
    <mergeCell ref="F2259:F2260"/>
    <mergeCell ref="F2274:F2275"/>
    <mergeCell ref="F2291:F2292"/>
    <mergeCell ref="F2312:F2313"/>
    <mergeCell ref="C2427:C2428"/>
    <mergeCell ref="C2291:C2292"/>
    <mergeCell ref="C2312:C2313"/>
    <mergeCell ref="C2351:C2352"/>
    <mergeCell ref="C2383:C2384"/>
    <mergeCell ref="C2399:C2400"/>
    <mergeCell ref="C2259:C2260"/>
  </mergeCells>
  <pageMargins left="0.25" right="0.25" top="0.75" bottom="0.75" header="0.3" footer="0.3"/>
  <pageSetup scale="85" orientation="landscape" r:id="rId2"/>
  <rowBreaks count="19" manualBreakCount="19">
    <brk id="34" max="16383" man="1"/>
    <brk id="228" max="16383" man="1"/>
    <brk id="374" max="16383" man="1"/>
    <brk id="888" max="16383" man="1"/>
    <brk id="921" max="16383" man="1"/>
    <brk id="1079" max="16383" man="1"/>
    <brk id="1114" max="16383" man="1"/>
    <brk id="1147" max="16383" man="1"/>
    <brk id="1279" max="16383" man="1"/>
    <brk id="1309" max="16383" man="1"/>
    <brk id="1408" max="16383" man="1"/>
    <brk id="1528" max="16383" man="1"/>
    <brk id="1563" max="16383" man="1"/>
    <brk id="1595" max="16383" man="1"/>
    <brk id="1911" max="16383" man="1"/>
    <brk id="2209" max="16383" man="1"/>
    <brk id="2308" max="16383" man="1"/>
    <brk id="2394" max="16383" man="1"/>
    <brk id="2423" max="16383" man="1"/>
  </rowBreaks>
  <drawing r:id="rId3"/>
  <legacyDrawing r:id="rId4"/>
  <oleObjects>
    <mc:AlternateContent xmlns:mc="http://schemas.openxmlformats.org/markup-compatibility/2006">
      <mc:Choice Requires="x14">
        <oleObject progId="MSPhotoEd.3" shapeId="343041" r:id="rId5">
          <objectPr defaultSize="0" autoPict="0" r:id="rId6">
            <anchor moveWithCells="1" sizeWithCells="1">
              <from>
                <xdr:col>2</xdr:col>
                <xdr:colOff>0</xdr:colOff>
                <xdr:row>1</xdr:row>
                <xdr:rowOff>0</xdr:rowOff>
              </from>
              <to>
                <xdr:col>2</xdr:col>
                <xdr:colOff>0</xdr:colOff>
                <xdr:row>2</xdr:row>
                <xdr:rowOff>0</xdr:rowOff>
              </to>
            </anchor>
          </objectPr>
        </oleObject>
      </mc:Choice>
      <mc:Fallback>
        <oleObject progId="MSPhotoEd.3" shapeId="343041" r:id="rId5"/>
      </mc:Fallback>
    </mc:AlternateContent>
    <mc:AlternateContent xmlns:mc="http://schemas.openxmlformats.org/markup-compatibility/2006">
      <mc:Choice Requires="x14">
        <oleObject progId="MSPhotoEd.3" shapeId="343042" r:id="rId7">
          <objectPr defaultSize="0" autoPict="0" r:id="rId6">
            <anchor moveWithCells="1" sizeWithCells="1">
              <from>
                <xdr:col>1</xdr:col>
                <xdr:colOff>1543050</xdr:colOff>
                <xdr:row>0</xdr:row>
                <xdr:rowOff>47625</xdr:rowOff>
              </from>
              <to>
                <xdr:col>1</xdr:col>
                <xdr:colOff>3457575</xdr:colOff>
                <xdr:row>1</xdr:row>
                <xdr:rowOff>200025</xdr:rowOff>
              </to>
            </anchor>
          </objectPr>
        </oleObject>
      </mc:Choice>
      <mc:Fallback>
        <oleObject progId="MSPhotoEd.3" shapeId="343042"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72"/>
  <sheetViews>
    <sheetView zoomScaleNormal="100" workbookViewId="0"/>
  </sheetViews>
  <sheetFormatPr defaultRowHeight="15"/>
  <cols>
    <col min="1" max="1" width="21.7109375" customWidth="1"/>
    <col min="2" max="2" width="53.7109375" customWidth="1"/>
    <col min="3" max="3" width="14.7109375" style="290" customWidth="1"/>
    <col min="4" max="4" width="11.140625" style="46" customWidth="1"/>
    <col min="5" max="5" width="10.5703125" style="46" customWidth="1"/>
    <col min="6" max="6" width="11.28515625" customWidth="1"/>
  </cols>
  <sheetData>
    <row r="1" spans="1:6" ht="18.75">
      <c r="A1" s="403">
        <v>42917</v>
      </c>
    </row>
    <row r="2" spans="1:6" ht="18.75">
      <c r="A2" s="201" t="s">
        <v>973</v>
      </c>
    </row>
    <row r="3" spans="1:6" ht="15.75" customHeight="1" thickBot="1">
      <c r="C3" s="291"/>
      <c r="F3" s="46"/>
    </row>
    <row r="4" spans="1:6" ht="15.75" customHeight="1">
      <c r="A4" s="123" t="s">
        <v>0</v>
      </c>
      <c r="B4" s="124" t="s">
        <v>722</v>
      </c>
      <c r="C4" s="435" t="s">
        <v>4</v>
      </c>
      <c r="D4" s="141" t="s">
        <v>734</v>
      </c>
      <c r="E4" s="205" t="s">
        <v>736</v>
      </c>
      <c r="F4" s="414" t="s">
        <v>733</v>
      </c>
    </row>
    <row r="5" spans="1:6" ht="15.75" customHeight="1" thickBot="1">
      <c r="A5" s="125" t="s">
        <v>1</v>
      </c>
      <c r="B5" s="126" t="s">
        <v>3</v>
      </c>
      <c r="C5" s="436"/>
      <c r="D5" s="142" t="s">
        <v>735</v>
      </c>
      <c r="E5" s="206" t="s">
        <v>806</v>
      </c>
      <c r="F5" s="415"/>
    </row>
    <row r="6" spans="1:6" ht="15.75" customHeight="1">
      <c r="C6" s="291"/>
      <c r="F6" s="46"/>
    </row>
    <row r="7" spans="1:6" ht="15.75" customHeight="1">
      <c r="A7" s="5" t="s">
        <v>1005</v>
      </c>
      <c r="B7" s="69" t="s">
        <v>1002</v>
      </c>
      <c r="C7" s="292">
        <v>12699</v>
      </c>
      <c r="D7" s="168">
        <f>+'Cover Sheet'!$B$34</f>
        <v>0.2</v>
      </c>
      <c r="E7" s="207">
        <v>0</v>
      </c>
      <c r="F7" s="162">
        <f>+C7*(1-D7)</f>
        <v>10159.200000000001</v>
      </c>
    </row>
    <row r="8" spans="1:6" ht="15.75" customHeight="1">
      <c r="A8" s="5"/>
      <c r="C8" s="291"/>
      <c r="F8" s="46"/>
    </row>
    <row r="9" spans="1:6" ht="15.75" customHeight="1">
      <c r="A9" s="5"/>
      <c r="C9" s="291"/>
      <c r="F9" s="46"/>
    </row>
    <row r="10" spans="1:6" ht="15.75" customHeight="1">
      <c r="A10" s="5" t="s">
        <v>1004</v>
      </c>
      <c r="B10" s="69" t="s">
        <v>1003</v>
      </c>
      <c r="C10" s="292">
        <v>15249</v>
      </c>
      <c r="D10" s="168">
        <f>+'Cover Sheet'!$B$34</f>
        <v>0.2</v>
      </c>
      <c r="E10" s="207">
        <v>0</v>
      </c>
      <c r="F10" s="162">
        <f>+C10*(1-D10)</f>
        <v>12199.2</v>
      </c>
    </row>
    <row r="11" spans="1:6" ht="15.75" customHeight="1">
      <c r="A11" s="5"/>
      <c r="C11" s="291"/>
      <c r="F11" s="46"/>
    </row>
    <row r="12" spans="1:6" ht="15.75" customHeight="1">
      <c r="B12" s="120"/>
      <c r="C12" s="291"/>
      <c r="F12" s="46"/>
    </row>
    <row r="13" spans="1:6" ht="15.75" customHeight="1">
      <c r="B13" s="120"/>
      <c r="C13" s="291"/>
      <c r="F13" s="46"/>
    </row>
    <row r="14" spans="1:6" ht="15.75" customHeight="1">
      <c r="C14" s="291"/>
      <c r="F14" s="46"/>
    </row>
    <row r="15" spans="1:6" ht="15.75" customHeight="1">
      <c r="C15" s="291"/>
      <c r="F15" s="46"/>
    </row>
    <row r="16" spans="1:6" ht="15.75" customHeight="1">
      <c r="A16" s="42"/>
      <c r="C16" s="291"/>
      <c r="F16" s="46"/>
    </row>
    <row r="17" spans="1:6" ht="15.75" customHeight="1">
      <c r="A17" s="5" t="s">
        <v>43</v>
      </c>
      <c r="C17" s="291"/>
      <c r="F17" s="46"/>
    </row>
    <row r="18" spans="1:6" ht="15.75" customHeight="1">
      <c r="C18" s="291"/>
      <c r="F18" s="46"/>
    </row>
    <row r="19" spans="1:6" ht="15.75" customHeight="1">
      <c r="C19" s="291"/>
      <c r="F19" s="46"/>
    </row>
    <row r="20" spans="1:6" ht="15.75" customHeight="1">
      <c r="C20" s="291"/>
      <c r="F20" s="46"/>
    </row>
    <row r="21" spans="1:6" ht="15.75" customHeight="1">
      <c r="C21" s="291"/>
      <c r="F21" s="46"/>
    </row>
    <row r="22" spans="1:6" ht="15.75" customHeight="1" thickBot="1">
      <c r="C22" s="291"/>
      <c r="F22" s="46"/>
    </row>
    <row r="23" spans="1:6" ht="15.75" customHeight="1">
      <c r="A23" s="123" t="s">
        <v>0</v>
      </c>
      <c r="B23" s="124" t="s">
        <v>722</v>
      </c>
      <c r="C23" s="435" t="s">
        <v>4</v>
      </c>
      <c r="D23" s="141" t="s">
        <v>734</v>
      </c>
      <c r="E23" s="205" t="s">
        <v>736</v>
      </c>
      <c r="F23" s="414" t="s">
        <v>733</v>
      </c>
    </row>
    <row r="24" spans="1:6" ht="15.75" customHeight="1" thickBot="1">
      <c r="A24" s="125" t="s">
        <v>1</v>
      </c>
      <c r="B24" s="126" t="s">
        <v>3</v>
      </c>
      <c r="C24" s="436"/>
      <c r="D24" s="142" t="s">
        <v>735</v>
      </c>
      <c r="E24" s="206" t="s">
        <v>806</v>
      </c>
      <c r="F24" s="415"/>
    </row>
    <row r="25" spans="1:6" ht="15.75" customHeight="1">
      <c r="C25" s="291"/>
      <c r="F25" s="46"/>
    </row>
    <row r="26" spans="1:6" ht="15.75" customHeight="1">
      <c r="A26" s="5" t="s">
        <v>1007</v>
      </c>
      <c r="B26" s="69" t="s">
        <v>1009</v>
      </c>
      <c r="C26" s="292">
        <v>14625</v>
      </c>
      <c r="D26" s="168">
        <f>+'Cover Sheet'!$B$34</f>
        <v>0.2</v>
      </c>
      <c r="E26" s="207">
        <v>0</v>
      </c>
      <c r="F26" s="162">
        <f>+C26*(1-D26)</f>
        <v>11700</v>
      </c>
    </row>
    <row r="27" spans="1:6" ht="15.75" customHeight="1">
      <c r="A27" s="5"/>
      <c r="C27" s="291"/>
      <c r="F27" s="46"/>
    </row>
    <row r="28" spans="1:6" ht="15.75" customHeight="1">
      <c r="A28" s="5" t="s">
        <v>1006</v>
      </c>
      <c r="B28" s="69" t="s">
        <v>1008</v>
      </c>
      <c r="C28" s="292">
        <v>16599</v>
      </c>
      <c r="D28" s="168">
        <f>+'Cover Sheet'!$B$34</f>
        <v>0.2</v>
      </c>
      <c r="E28" s="207">
        <v>0</v>
      </c>
      <c r="F28" s="162">
        <f>+C28*(1-D28)</f>
        <v>13279.2</v>
      </c>
    </row>
    <row r="29" spans="1:6" ht="15.75" customHeight="1">
      <c r="A29" s="5"/>
      <c r="C29" s="291"/>
      <c r="F29" s="46"/>
    </row>
    <row r="30" spans="1:6" ht="15.75" customHeight="1">
      <c r="B30" s="120"/>
      <c r="C30" s="291"/>
      <c r="F30" s="46"/>
    </row>
    <row r="31" spans="1:6" ht="15.75" customHeight="1">
      <c r="B31" s="120"/>
      <c r="C31" s="291"/>
      <c r="F31" s="46"/>
    </row>
    <row r="32" spans="1:6" ht="15.75" customHeight="1">
      <c r="C32" s="291"/>
      <c r="F32" s="46"/>
    </row>
    <row r="33" spans="1:6" ht="15.75" customHeight="1">
      <c r="A33" s="42"/>
      <c r="C33" s="291"/>
      <c r="F33" s="46"/>
    </row>
    <row r="34" spans="1:6" ht="15.75" customHeight="1">
      <c r="C34" s="291"/>
      <c r="F34" s="46"/>
    </row>
    <row r="35" spans="1:6" ht="15.75" customHeight="1">
      <c r="C35" s="291"/>
      <c r="F35" s="46"/>
    </row>
    <row r="36" spans="1:6" ht="15.75" customHeight="1">
      <c r="C36" s="291"/>
      <c r="F36" s="46"/>
    </row>
    <row r="37" spans="1:6" ht="15.75" customHeight="1">
      <c r="C37" s="291"/>
      <c r="F37" s="46"/>
    </row>
    <row r="38" spans="1:6" ht="15.75" customHeight="1">
      <c r="C38" s="291"/>
      <c r="F38" s="46"/>
    </row>
    <row r="39" spans="1:6" ht="15.75" customHeight="1">
      <c r="C39" s="291"/>
      <c r="F39" s="46"/>
    </row>
    <row r="40" spans="1:6" ht="15.75" customHeight="1" thickBot="1">
      <c r="C40" s="291"/>
      <c r="F40" s="46"/>
    </row>
    <row r="41" spans="1:6" ht="15.75" customHeight="1">
      <c r="A41" s="123" t="s">
        <v>0</v>
      </c>
      <c r="B41" s="124" t="s">
        <v>722</v>
      </c>
      <c r="C41" s="435" t="s">
        <v>4</v>
      </c>
      <c r="D41" s="141" t="s">
        <v>734</v>
      </c>
      <c r="E41" s="205" t="s">
        <v>736</v>
      </c>
      <c r="F41" s="414" t="s">
        <v>733</v>
      </c>
    </row>
    <row r="42" spans="1:6" ht="15.75" customHeight="1" thickBot="1">
      <c r="A42" s="125" t="s">
        <v>1</v>
      </c>
      <c r="B42" s="126" t="s">
        <v>3</v>
      </c>
      <c r="C42" s="436"/>
      <c r="D42" s="142" t="s">
        <v>735</v>
      </c>
      <c r="E42" s="206" t="s">
        <v>806</v>
      </c>
      <c r="F42" s="415"/>
    </row>
    <row r="43" spans="1:6" ht="15.75" customHeight="1">
      <c r="A43" s="5"/>
      <c r="C43" s="291"/>
      <c r="F43" s="46"/>
    </row>
    <row r="44" spans="1:6" ht="15.75" customHeight="1">
      <c r="A44" s="5" t="s">
        <v>1052</v>
      </c>
      <c r="B44" s="69" t="s">
        <v>1053</v>
      </c>
      <c r="C44" s="292">
        <v>16152</v>
      </c>
      <c r="D44" s="168">
        <f>'Cover Sheet'!B34</f>
        <v>0.2</v>
      </c>
      <c r="E44" s="207">
        <v>0</v>
      </c>
      <c r="F44" s="162">
        <f>+C44*(1-D44)</f>
        <v>12921.6</v>
      </c>
    </row>
    <row r="45" spans="1:6" ht="15.75" customHeight="1">
      <c r="A45" s="5"/>
      <c r="B45" s="234"/>
      <c r="C45" s="292"/>
      <c r="D45" s="168"/>
      <c r="E45" s="207"/>
      <c r="F45" s="162"/>
    </row>
    <row r="46" spans="1:6" ht="15.75" customHeight="1">
      <c r="A46" s="5" t="s">
        <v>1054</v>
      </c>
      <c r="B46" s="69" t="s">
        <v>1055</v>
      </c>
      <c r="C46" s="292">
        <v>5897</v>
      </c>
      <c r="D46" s="168">
        <f>+'Cover Sheet'!$B$34</f>
        <v>0.2</v>
      </c>
      <c r="E46" s="207">
        <v>0</v>
      </c>
      <c r="F46" s="162">
        <f>+C46*(1-D46)</f>
        <v>4717.6000000000004</v>
      </c>
    </row>
    <row r="47" spans="1:6" ht="15.75" customHeight="1">
      <c r="A47" s="5"/>
      <c r="B47" s="234"/>
      <c r="C47" s="292"/>
      <c r="D47" s="168"/>
      <c r="E47" s="207"/>
      <c r="F47" s="162"/>
    </row>
    <row r="48" spans="1:6" ht="15.75" customHeight="1">
      <c r="A48" s="5"/>
      <c r="B48" s="44" t="s">
        <v>1059</v>
      </c>
      <c r="C48" s="291"/>
      <c r="F48" s="46"/>
    </row>
    <row r="49" spans="1:6" ht="15.75" customHeight="1">
      <c r="B49" s="294" t="s">
        <v>1060</v>
      </c>
      <c r="C49" s="291"/>
      <c r="F49" s="46"/>
    </row>
    <row r="50" spans="1:6" ht="15.75" customHeight="1">
      <c r="A50" s="42"/>
      <c r="B50" s="44" t="s">
        <v>1061</v>
      </c>
      <c r="C50" s="291"/>
      <c r="F50" s="46"/>
    </row>
    <row r="51" spans="1:6" ht="15.75" customHeight="1">
      <c r="C51" s="291"/>
      <c r="F51" s="46"/>
    </row>
    <row r="52" spans="1:6" ht="15.75" customHeight="1">
      <c r="C52" s="291"/>
      <c r="F52" s="46"/>
    </row>
    <row r="53" spans="1:6" ht="15.75" customHeight="1">
      <c r="C53" s="291"/>
      <c r="F53" s="46"/>
    </row>
    <row r="54" spans="1:6" ht="15.75" customHeight="1">
      <c r="C54" s="291"/>
      <c r="F54" s="46"/>
    </row>
    <row r="55" spans="1:6" ht="15.75" customHeight="1">
      <c r="C55" s="291"/>
      <c r="F55" s="46"/>
    </row>
    <row r="56" spans="1:6" ht="15.75" customHeight="1">
      <c r="C56" s="291"/>
      <c r="F56" s="46"/>
    </row>
    <row r="57" spans="1:6" ht="15.75" customHeight="1">
      <c r="C57" s="291"/>
      <c r="F57" s="46"/>
    </row>
    <row r="58" spans="1:6" ht="15.75" customHeight="1">
      <c r="C58" s="291"/>
      <c r="F58" s="46"/>
    </row>
    <row r="62" spans="1:6" ht="15.75" customHeight="1" thickBot="1">
      <c r="C62" s="291"/>
      <c r="F62" s="46"/>
    </row>
    <row r="63" spans="1:6" ht="15.75" customHeight="1">
      <c r="A63" s="123" t="s">
        <v>0</v>
      </c>
      <c r="B63" s="124" t="s">
        <v>722</v>
      </c>
      <c r="C63" s="435" t="s">
        <v>4</v>
      </c>
      <c r="D63" s="141" t="s">
        <v>734</v>
      </c>
      <c r="E63" s="232" t="s">
        <v>736</v>
      </c>
      <c r="F63" s="414" t="s">
        <v>733</v>
      </c>
    </row>
    <row r="64" spans="1:6" ht="15.75" customHeight="1" thickBot="1">
      <c r="A64" s="125" t="s">
        <v>1</v>
      </c>
      <c r="B64" s="126" t="s">
        <v>3</v>
      </c>
      <c r="C64" s="436"/>
      <c r="D64" s="142" t="s">
        <v>735</v>
      </c>
      <c r="E64" s="233" t="s">
        <v>806</v>
      </c>
      <c r="F64" s="415"/>
    </row>
    <row r="65" spans="1:6" ht="15.75" customHeight="1">
      <c r="A65" s="5"/>
      <c r="C65" s="291"/>
      <c r="F65" s="46"/>
    </row>
    <row r="66" spans="1:6" ht="15.75" customHeight="1">
      <c r="A66" s="5" t="s">
        <v>1056</v>
      </c>
      <c r="B66" s="69" t="s">
        <v>1058</v>
      </c>
      <c r="C66" s="292">
        <v>19889</v>
      </c>
      <c r="D66" s="168">
        <f>+'Cover Sheet'!$B$34</f>
        <v>0.2</v>
      </c>
      <c r="E66" s="207">
        <v>0</v>
      </c>
      <c r="F66" s="162">
        <f>+C66*(1-D66)</f>
        <v>15911.2</v>
      </c>
    </row>
    <row r="67" spans="1:6" ht="15.75" customHeight="1">
      <c r="A67" s="5"/>
      <c r="B67" s="234"/>
      <c r="C67" s="292"/>
      <c r="D67" s="168"/>
      <c r="E67" s="207"/>
      <c r="F67" s="162"/>
    </row>
    <row r="68" spans="1:6" ht="15.75" customHeight="1">
      <c r="A68" s="5" t="s">
        <v>1057</v>
      </c>
      <c r="B68" s="69" t="s">
        <v>1055</v>
      </c>
      <c r="C68" s="292">
        <v>5897</v>
      </c>
      <c r="D68" s="168">
        <f>+'Cover Sheet'!$B$34</f>
        <v>0.2</v>
      </c>
      <c r="E68" s="207">
        <v>0</v>
      </c>
      <c r="F68" s="162">
        <f>+C68*(1-D68)</f>
        <v>4717.6000000000004</v>
      </c>
    </row>
    <row r="69" spans="1:6" ht="15.75" customHeight="1">
      <c r="A69" s="5"/>
      <c r="B69" s="234"/>
      <c r="C69" s="293" t="s">
        <v>43</v>
      </c>
      <c r="D69" s="168"/>
      <c r="E69" s="207"/>
      <c r="F69" s="162"/>
    </row>
    <row r="70" spans="1:6" ht="15.75" customHeight="1">
      <c r="A70" s="5"/>
      <c r="B70" s="44" t="s">
        <v>1059</v>
      </c>
      <c r="C70" s="291"/>
      <c r="F70" s="46"/>
    </row>
    <row r="71" spans="1:6" ht="15.75" customHeight="1">
      <c r="B71" s="294" t="s">
        <v>1062</v>
      </c>
      <c r="C71" s="291"/>
      <c r="F71" s="46"/>
    </row>
    <row r="72" spans="1:6">
      <c r="B72" s="44"/>
    </row>
  </sheetData>
  <customSheetViews>
    <customSheetView guid="{BD9C76A3-834A-481F-AAAA-20F96554093A}">
      <selection activeCell="B5" sqref="B5"/>
      <pageMargins left="0.7" right="0.7" top="0.75" bottom="0.75" header="0.3" footer="0.3"/>
    </customSheetView>
  </customSheetViews>
  <mergeCells count="8">
    <mergeCell ref="C63:C64"/>
    <mergeCell ref="F63:F64"/>
    <mergeCell ref="F4:F5"/>
    <mergeCell ref="C23:C24"/>
    <mergeCell ref="F23:F24"/>
    <mergeCell ref="F41:F42"/>
    <mergeCell ref="C4:C5"/>
    <mergeCell ref="C41:C42"/>
  </mergeCells>
  <pageMargins left="0.25" right="0.25" top="0.75" bottom="0.75" header="0.3" footer="0.3"/>
  <pageSetup scale="85" orientation="landscape" r:id="rId1"/>
  <rowBreaks count="4" manualBreakCount="4">
    <brk id="2" max="16383" man="1"/>
    <brk id="21" max="16383" man="1"/>
    <brk id="40" max="16383" man="1"/>
    <brk id="61" max="16383" man="1"/>
  </rowBreaks>
  <drawing r:id="rId2"/>
  <legacyDrawing r:id="rId3"/>
  <oleObjects>
    <mc:AlternateContent xmlns:mc="http://schemas.openxmlformats.org/markup-compatibility/2006">
      <mc:Choice Requires="x14">
        <oleObject progId="MSPhotoEd.3" shapeId="349185" r:id="rId4">
          <objectPr defaultSize="0" autoPict="0" r:id="rId5">
            <anchor moveWithCells="1" sizeWithCells="1">
              <from>
                <xdr:col>1</xdr:col>
                <xdr:colOff>1200150</xdr:colOff>
                <xdr:row>0</xdr:row>
                <xdr:rowOff>57150</xdr:rowOff>
              </from>
              <to>
                <xdr:col>1</xdr:col>
                <xdr:colOff>3114675</xdr:colOff>
                <xdr:row>1</xdr:row>
                <xdr:rowOff>209550</xdr:rowOff>
              </to>
            </anchor>
          </objectPr>
        </oleObject>
      </mc:Choice>
      <mc:Fallback>
        <oleObject progId="MSPhotoEd.3" shapeId="34918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F150"/>
  <sheetViews>
    <sheetView zoomScaleNormal="100" workbookViewId="0"/>
  </sheetViews>
  <sheetFormatPr defaultRowHeight="15"/>
  <cols>
    <col min="1" max="1" width="22.28515625" customWidth="1"/>
    <col min="2" max="2" width="82.85546875" bestFit="1" customWidth="1"/>
    <col min="3" max="3" width="11.7109375" style="173" customWidth="1"/>
    <col min="4" max="4" width="10" style="46" customWidth="1"/>
    <col min="5" max="5" width="9" style="46" customWidth="1"/>
    <col min="6" max="6" width="10.7109375" style="46" customWidth="1"/>
  </cols>
  <sheetData>
    <row r="1" spans="1:6" ht="18.75">
      <c r="A1" s="403">
        <v>42917</v>
      </c>
    </row>
    <row r="2" spans="1:6" ht="19.5" thickBot="1">
      <c r="A2" s="201" t="s">
        <v>973</v>
      </c>
    </row>
    <row r="3" spans="1:6" ht="15.75" customHeight="1">
      <c r="A3" s="127" t="s">
        <v>0</v>
      </c>
      <c r="B3" s="131" t="s">
        <v>724</v>
      </c>
      <c r="C3" s="412" t="s">
        <v>4</v>
      </c>
      <c r="D3" s="143" t="s">
        <v>734</v>
      </c>
      <c r="E3" s="145" t="s">
        <v>736</v>
      </c>
      <c r="F3" s="424" t="s">
        <v>733</v>
      </c>
    </row>
    <row r="4" spans="1:6" ht="15.75" customHeight="1" thickBot="1">
      <c r="A4" s="129" t="s">
        <v>1</v>
      </c>
      <c r="B4" s="132" t="s">
        <v>3</v>
      </c>
      <c r="C4" s="413"/>
      <c r="D4" s="144" t="s">
        <v>735</v>
      </c>
      <c r="E4" s="146"/>
      <c r="F4" s="425"/>
    </row>
    <row r="5" spans="1:6" ht="15.75" customHeight="1"/>
    <row r="6" spans="1:6" ht="15.75" customHeight="1"/>
    <row r="7" spans="1:6" ht="15.75" customHeight="1"/>
    <row r="8" spans="1:6" ht="15.75" customHeight="1"/>
    <row r="9" spans="1:6" ht="15.75" customHeight="1"/>
    <row r="10" spans="1:6" ht="15.75" customHeight="1"/>
    <row r="11" spans="1:6" s="386" customFormat="1" ht="15.75" customHeight="1">
      <c r="C11" s="173"/>
      <c r="D11" s="393"/>
      <c r="E11" s="393"/>
      <c r="F11" s="393"/>
    </row>
    <row r="12" spans="1:6" s="386" customFormat="1" ht="15.75" customHeight="1">
      <c r="A12" s="390">
        <v>7120326</v>
      </c>
      <c r="B12" s="389" t="s">
        <v>1421</v>
      </c>
      <c r="C12" s="383">
        <v>790</v>
      </c>
      <c r="D12" s="405">
        <f>+'Cover Sheet'!$B$35</f>
        <v>0.24</v>
      </c>
      <c r="E12" s="402">
        <v>0</v>
      </c>
      <c r="F12" s="404">
        <f>+C12*(1-D12)+E12</f>
        <v>600.4</v>
      </c>
    </row>
    <row r="13" spans="1:6" s="386" customFormat="1" ht="15.75" customHeight="1">
      <c r="A13" s="390"/>
      <c r="B13" s="387" t="s">
        <v>1422</v>
      </c>
      <c r="C13" s="383"/>
      <c r="D13" s="405"/>
      <c r="E13" s="402"/>
      <c r="F13" s="404"/>
    </row>
    <row r="14" spans="1:6" s="386" customFormat="1" ht="15.75" customHeight="1">
      <c r="C14" s="173"/>
      <c r="D14" s="393"/>
      <c r="E14" s="393"/>
      <c r="F14" s="393"/>
    </row>
    <row r="15" spans="1:6" ht="15.75" customHeight="1">
      <c r="A15" s="204">
        <v>-3650</v>
      </c>
      <c r="B15" s="5"/>
      <c r="C15" s="174"/>
      <c r="D15" s="168"/>
      <c r="E15" s="166"/>
      <c r="F15" s="162"/>
    </row>
    <row r="16" spans="1:6" ht="15.75" customHeight="1">
      <c r="A16" s="8">
        <v>7204758</v>
      </c>
      <c r="B16" s="5" t="s">
        <v>875</v>
      </c>
      <c r="C16" s="174">
        <v>580</v>
      </c>
      <c r="D16" s="168">
        <f>+'Cover Sheet'!$B$35</f>
        <v>0.24</v>
      </c>
      <c r="E16" s="166">
        <v>0</v>
      </c>
      <c r="F16" s="162">
        <f>+C16*(1-D16)+E16</f>
        <v>440.8</v>
      </c>
    </row>
    <row r="17" spans="1:6" ht="15.75" customHeight="1">
      <c r="A17" s="8"/>
      <c r="B17" s="2" t="s">
        <v>949</v>
      </c>
      <c r="C17" s="174"/>
      <c r="D17" s="168"/>
      <c r="E17" s="166"/>
      <c r="F17" s="162"/>
    </row>
    <row r="18" spans="1:6" ht="15.75" customHeight="1">
      <c r="A18" s="8"/>
      <c r="B18" s="5"/>
      <c r="C18" s="174"/>
      <c r="D18" s="168"/>
      <c r="E18" s="166"/>
      <c r="F18" s="162"/>
    </row>
    <row r="19" spans="1:6" ht="15.75" customHeight="1" thickBot="1">
      <c r="A19" s="8"/>
      <c r="B19" s="5"/>
      <c r="C19" s="174"/>
      <c r="D19" s="168"/>
      <c r="E19" s="166"/>
      <c r="F19" s="162"/>
    </row>
    <row r="20" spans="1:6" ht="15.75" customHeight="1">
      <c r="A20" s="127" t="s">
        <v>0</v>
      </c>
      <c r="B20" s="131" t="s">
        <v>723</v>
      </c>
      <c r="C20" s="412" t="s">
        <v>4</v>
      </c>
      <c r="D20" s="143" t="s">
        <v>734</v>
      </c>
      <c r="E20" s="145" t="s">
        <v>736</v>
      </c>
      <c r="F20" s="424" t="s">
        <v>733</v>
      </c>
    </row>
    <row r="21" spans="1:6" ht="15.75" customHeight="1" thickBot="1">
      <c r="A21" s="129" t="s">
        <v>1</v>
      </c>
      <c r="B21" s="132" t="s">
        <v>3</v>
      </c>
      <c r="C21" s="413"/>
      <c r="D21" s="144" t="s">
        <v>735</v>
      </c>
      <c r="E21" s="146"/>
      <c r="F21" s="425"/>
    </row>
    <row r="22" spans="1:6" ht="15.75" customHeight="1"/>
    <row r="23" spans="1:6" ht="15.75" customHeight="1"/>
    <row r="24" spans="1:6" ht="15.75" customHeight="1"/>
    <row r="25" spans="1:6" ht="15.75" customHeight="1"/>
    <row r="26" spans="1:6" ht="15.75" customHeight="1"/>
    <row r="27" spans="1:6" ht="15.75" customHeight="1"/>
    <row r="28" spans="1:6" ht="15.75" customHeight="1">
      <c r="A28" s="4"/>
    </row>
    <row r="29" spans="1:6" ht="15.75" customHeight="1">
      <c r="A29" s="204">
        <v>-3650</v>
      </c>
    </row>
    <row r="30" spans="1:6" ht="15.75" customHeight="1">
      <c r="A30" s="8">
        <v>7223575</v>
      </c>
      <c r="B30" s="5" t="s">
        <v>876</v>
      </c>
      <c r="C30" s="174">
        <v>4836</v>
      </c>
      <c r="D30" s="168">
        <f>+'Cover Sheet'!$B$35</f>
        <v>0.24</v>
      </c>
      <c r="E30" s="166">
        <v>0</v>
      </c>
      <c r="F30" s="162">
        <f>+C30*(1-D30)+E30</f>
        <v>3675.36</v>
      </c>
    </row>
    <row r="31" spans="1:6" ht="15.75" customHeight="1">
      <c r="A31" s="8"/>
      <c r="B31" s="235" t="s">
        <v>877</v>
      </c>
      <c r="C31" s="174"/>
      <c r="D31" s="168"/>
      <c r="E31" s="166"/>
      <c r="F31" s="162"/>
    </row>
    <row r="32" spans="1:6" ht="15.75" customHeight="1">
      <c r="A32" s="8"/>
      <c r="B32" s="2" t="s">
        <v>998</v>
      </c>
      <c r="C32" s="174"/>
      <c r="D32" s="168"/>
      <c r="E32" s="166"/>
      <c r="F32" s="162"/>
    </row>
    <row r="33" spans="1:6" ht="15.75" customHeight="1">
      <c r="A33" s="4"/>
      <c r="B33" s="235" t="s">
        <v>43</v>
      </c>
    </row>
    <row r="34" spans="1:6" ht="15.75" customHeight="1">
      <c r="A34" s="4"/>
    </row>
    <row r="35" spans="1:6" s="260" customFormat="1" ht="15.75" customHeight="1">
      <c r="A35" s="261"/>
      <c r="C35" s="173"/>
      <c r="D35" s="46"/>
      <c r="E35" s="46"/>
      <c r="F35" s="46"/>
    </row>
    <row r="36" spans="1:6" s="260" customFormat="1" ht="15.75" customHeight="1">
      <c r="A36" s="261"/>
      <c r="C36" s="173"/>
      <c r="D36" s="46"/>
      <c r="E36" s="46"/>
      <c r="F36" s="46"/>
    </row>
    <row r="37" spans="1:6" s="260" customFormat="1" ht="15.75" customHeight="1" thickBot="1">
      <c r="A37" s="263"/>
      <c r="B37" s="5"/>
      <c r="C37" s="174"/>
      <c r="D37" s="168"/>
      <c r="E37" s="270"/>
      <c r="F37" s="268"/>
    </row>
    <row r="38" spans="1:6" s="260" customFormat="1" ht="15.75" customHeight="1">
      <c r="A38" s="127" t="s">
        <v>0</v>
      </c>
      <c r="B38" s="131" t="s">
        <v>999</v>
      </c>
      <c r="C38" s="412" t="s">
        <v>4</v>
      </c>
      <c r="D38" s="143" t="s">
        <v>734</v>
      </c>
      <c r="E38" s="145" t="s">
        <v>736</v>
      </c>
      <c r="F38" s="424" t="s">
        <v>733</v>
      </c>
    </row>
    <row r="39" spans="1:6" s="260" customFormat="1" ht="15.75" customHeight="1" thickBot="1">
      <c r="A39" s="129" t="s">
        <v>1</v>
      </c>
      <c r="B39" s="132" t="s">
        <v>3</v>
      </c>
      <c r="C39" s="413"/>
      <c r="D39" s="144" t="s">
        <v>735</v>
      </c>
      <c r="E39" s="146"/>
      <c r="F39" s="425"/>
    </row>
    <row r="40" spans="1:6" s="260" customFormat="1" ht="15.75" customHeight="1">
      <c r="C40" s="173"/>
      <c r="D40" s="46"/>
      <c r="E40" s="46"/>
      <c r="F40" s="46"/>
    </row>
    <row r="41" spans="1:6" s="260" customFormat="1" ht="15.75" customHeight="1">
      <c r="C41" s="173"/>
      <c r="D41" s="46"/>
      <c r="E41" s="46"/>
      <c r="F41" s="46"/>
    </row>
    <row r="42" spans="1:6" s="260" customFormat="1" ht="15.75" customHeight="1">
      <c r="C42" s="173"/>
      <c r="D42" s="46"/>
      <c r="E42" s="46"/>
      <c r="F42" s="46"/>
    </row>
    <row r="43" spans="1:6" s="260" customFormat="1" ht="15.75" customHeight="1">
      <c r="C43" s="173"/>
      <c r="D43" s="46"/>
      <c r="E43" s="46"/>
      <c r="F43" s="46"/>
    </row>
    <row r="44" spans="1:6" s="260" customFormat="1" ht="15.75" customHeight="1">
      <c r="C44" s="173"/>
      <c r="D44" s="46"/>
      <c r="E44" s="46"/>
      <c r="F44" s="46"/>
    </row>
    <row r="45" spans="1:6" s="260" customFormat="1" ht="15.75" customHeight="1">
      <c r="A45" s="204">
        <v>-3650</v>
      </c>
      <c r="C45" s="173"/>
      <c r="D45" s="46"/>
      <c r="E45" s="46"/>
      <c r="F45" s="46"/>
    </row>
    <row r="46" spans="1:6" s="260" customFormat="1" ht="15.75" customHeight="1">
      <c r="A46" s="263">
        <v>7254422</v>
      </c>
      <c r="B46" s="5" t="s">
        <v>999</v>
      </c>
      <c r="C46" s="174">
        <v>705</v>
      </c>
      <c r="D46" s="168">
        <f>+'Cover Sheet'!$B$35</f>
        <v>0.24</v>
      </c>
      <c r="E46" s="270">
        <v>180</v>
      </c>
      <c r="F46" s="268">
        <f>+C46*(1-D46)+E46</f>
        <v>715.8</v>
      </c>
    </row>
    <row r="47" spans="1:6" s="260" customFormat="1" ht="15.75" customHeight="1">
      <c r="A47" s="263"/>
      <c r="B47" s="235" t="s">
        <v>1000</v>
      </c>
      <c r="C47" s="174"/>
      <c r="D47" s="168"/>
      <c r="E47" s="270"/>
      <c r="F47" s="268"/>
    </row>
    <row r="48" spans="1:6" s="260" customFormat="1" ht="15.75" customHeight="1">
      <c r="A48" s="263"/>
      <c r="B48" s="235" t="s">
        <v>1001</v>
      </c>
      <c r="C48" s="174"/>
      <c r="D48" s="168"/>
      <c r="E48" s="270"/>
      <c r="F48" s="268"/>
    </row>
    <row r="49" spans="1:6" s="260" customFormat="1" ht="15.75" customHeight="1">
      <c r="A49" s="261"/>
      <c r="B49" s="25" t="s">
        <v>1013</v>
      </c>
      <c r="C49" s="173"/>
      <c r="D49" s="46"/>
      <c r="E49" s="46"/>
      <c r="F49" s="46"/>
    </row>
    <row r="50" spans="1:6" s="260" customFormat="1" ht="15.75" customHeight="1">
      <c r="A50" s="261"/>
      <c r="B50" s="25"/>
      <c r="C50" s="173"/>
      <c r="D50" s="46"/>
      <c r="E50" s="46"/>
      <c r="F50" s="46"/>
    </row>
    <row r="51" spans="1:6" s="339" customFormat="1" ht="15.75" customHeight="1" thickBot="1">
      <c r="A51" s="327"/>
      <c r="B51" s="338"/>
      <c r="C51" s="173"/>
      <c r="D51" s="46"/>
      <c r="E51" s="46"/>
      <c r="F51" s="46"/>
    </row>
    <row r="52" spans="1:6" s="339" customFormat="1" ht="15.75" customHeight="1">
      <c r="A52" s="328" t="s">
        <v>0</v>
      </c>
      <c r="B52" s="330" t="s">
        <v>443</v>
      </c>
      <c r="C52" s="412" t="s">
        <v>4</v>
      </c>
      <c r="D52" s="332" t="s">
        <v>734</v>
      </c>
      <c r="E52" s="334" t="s">
        <v>736</v>
      </c>
      <c r="F52" s="424" t="s">
        <v>733</v>
      </c>
    </row>
    <row r="53" spans="1:6" s="339" customFormat="1" ht="15.75" customHeight="1" thickBot="1">
      <c r="A53" s="329" t="s">
        <v>1</v>
      </c>
      <c r="B53" s="331" t="s">
        <v>3</v>
      </c>
      <c r="C53" s="413"/>
      <c r="D53" s="333" t="s">
        <v>735</v>
      </c>
      <c r="E53" s="335"/>
      <c r="F53" s="425"/>
    </row>
    <row r="54" spans="1:6" s="339" customFormat="1" ht="15.75" customHeight="1">
      <c r="C54" s="173"/>
      <c r="D54" s="46"/>
      <c r="E54" s="46"/>
      <c r="F54" s="46"/>
    </row>
    <row r="55" spans="1:6" s="339" customFormat="1" ht="15.75" customHeight="1">
      <c r="A55" s="204">
        <v>-3650</v>
      </c>
      <c r="C55" s="173"/>
      <c r="D55" s="46"/>
      <c r="E55" s="46"/>
      <c r="F55" s="46"/>
    </row>
    <row r="56" spans="1:6" s="339" customFormat="1" ht="15.75" customHeight="1">
      <c r="A56" s="342">
        <v>7274196</v>
      </c>
      <c r="B56" s="341" t="s">
        <v>443</v>
      </c>
      <c r="C56" s="174">
        <v>857</v>
      </c>
      <c r="D56" s="168">
        <f>+'Cover Sheet'!$B$35</f>
        <v>0.24</v>
      </c>
      <c r="E56" s="345">
        <v>0</v>
      </c>
      <c r="F56" s="344">
        <f>+C56*(1-D56)+E56</f>
        <v>651.32000000000005</v>
      </c>
    </row>
    <row r="57" spans="1:6" s="339" customFormat="1" ht="15.75" customHeight="1">
      <c r="A57" s="342"/>
      <c r="B57" s="235" t="s">
        <v>1265</v>
      </c>
      <c r="C57" s="174"/>
      <c r="D57" s="168"/>
      <c r="E57" s="345"/>
      <c r="F57" s="344"/>
    </row>
    <row r="58" spans="1:6" s="339" customFormat="1" ht="15.75" customHeight="1">
      <c r="A58" s="342"/>
      <c r="B58" s="235" t="s">
        <v>43</v>
      </c>
      <c r="C58" s="174"/>
      <c r="D58" s="168"/>
      <c r="E58" s="345"/>
      <c r="F58" s="344"/>
    </row>
    <row r="59" spans="1:6" s="339" customFormat="1" ht="15.75" customHeight="1" thickBot="1">
      <c r="A59" s="327"/>
      <c r="C59" s="173"/>
      <c r="D59" s="46"/>
      <c r="E59" s="46"/>
      <c r="F59" s="46"/>
    </row>
    <row r="60" spans="1:6" ht="15.75" customHeight="1">
      <c r="A60" s="127" t="s">
        <v>0</v>
      </c>
      <c r="B60" s="131" t="s">
        <v>878</v>
      </c>
      <c r="C60" s="412" t="s">
        <v>4</v>
      </c>
      <c r="D60" s="143" t="s">
        <v>734</v>
      </c>
      <c r="E60" s="145" t="s">
        <v>736</v>
      </c>
      <c r="F60" s="424" t="s">
        <v>733</v>
      </c>
    </row>
    <row r="61" spans="1:6" ht="15.75" customHeight="1" thickBot="1">
      <c r="A61" s="129" t="s">
        <v>1</v>
      </c>
      <c r="B61" s="132" t="s">
        <v>3</v>
      </c>
      <c r="C61" s="413"/>
      <c r="D61" s="144" t="s">
        <v>735</v>
      </c>
      <c r="E61" s="146"/>
      <c r="F61" s="425"/>
    </row>
    <row r="62" spans="1:6" ht="15.75" customHeight="1"/>
    <row r="63" spans="1:6" ht="15.75" customHeight="1"/>
    <row r="64" spans="1:6" ht="15.75" customHeight="1"/>
    <row r="65" spans="1:6" ht="15.75" customHeight="1"/>
    <row r="66" spans="1:6" ht="15.75" customHeight="1"/>
    <row r="67" spans="1:6" ht="15.75" customHeight="1">
      <c r="A67" s="204">
        <v>-3650</v>
      </c>
    </row>
    <row r="68" spans="1:6" ht="15.75" customHeight="1">
      <c r="A68" s="8">
        <v>7211700</v>
      </c>
      <c r="B68" s="5" t="s">
        <v>879</v>
      </c>
      <c r="C68" s="174">
        <v>3459</v>
      </c>
      <c r="D68" s="168">
        <f>+'Cover Sheet'!$B$35</f>
        <v>0.24</v>
      </c>
      <c r="E68" s="166">
        <v>0</v>
      </c>
      <c r="F68" s="162">
        <f>+C68*(1-D68)+E68</f>
        <v>2628.84</v>
      </c>
    </row>
    <row r="69" spans="1:6" ht="15.75" customHeight="1">
      <c r="A69" s="8"/>
      <c r="B69" s="235" t="s">
        <v>880</v>
      </c>
      <c r="C69" s="174"/>
      <c r="D69" s="168"/>
      <c r="E69" s="166"/>
      <c r="F69" s="162"/>
    </row>
    <row r="70" spans="1:6" ht="15.75" customHeight="1">
      <c r="A70" s="8"/>
      <c r="B70" s="235" t="s">
        <v>997</v>
      </c>
      <c r="C70" s="174"/>
      <c r="D70" s="168"/>
      <c r="E70" s="166"/>
      <c r="F70" s="162"/>
    </row>
    <row r="71" spans="1:6" ht="15.75" customHeight="1">
      <c r="A71" s="4"/>
    </row>
    <row r="72" spans="1:6" ht="15.75" customHeight="1" thickBot="1"/>
    <row r="73" spans="1:6" ht="15.75" customHeight="1">
      <c r="A73" s="127" t="s">
        <v>0</v>
      </c>
      <c r="B73" s="131" t="s">
        <v>455</v>
      </c>
      <c r="C73" s="412" t="s">
        <v>4</v>
      </c>
      <c r="D73" s="143" t="s">
        <v>734</v>
      </c>
      <c r="E73" s="145" t="s">
        <v>736</v>
      </c>
      <c r="F73" s="424" t="s">
        <v>733</v>
      </c>
    </row>
    <row r="74" spans="1:6" ht="15.75" customHeight="1" thickBot="1">
      <c r="A74" s="129" t="s">
        <v>1</v>
      </c>
      <c r="B74" s="132" t="s">
        <v>3</v>
      </c>
      <c r="C74" s="413"/>
      <c r="D74" s="144" t="s">
        <v>735</v>
      </c>
      <c r="E74" s="146"/>
      <c r="F74" s="425"/>
    </row>
    <row r="75" spans="1:6" ht="15.75" customHeight="1"/>
    <row r="76" spans="1:6" ht="15.75" customHeight="1"/>
    <row r="77" spans="1:6" ht="15.75" customHeight="1"/>
    <row r="78" spans="1:6" ht="15.75" customHeight="1"/>
    <row r="79" spans="1:6" ht="15.75" customHeight="1"/>
    <row r="80" spans="1:6" ht="15.75" customHeight="1"/>
    <row r="81" spans="1:6" s="386" customFormat="1" ht="15.75" customHeight="1">
      <c r="C81" s="173"/>
      <c r="D81" s="393"/>
      <c r="E81" s="393"/>
      <c r="F81" s="393"/>
    </row>
    <row r="82" spans="1:6" s="386" customFormat="1" ht="15.75" customHeight="1">
      <c r="C82" s="173"/>
      <c r="D82" s="393"/>
      <c r="E82" s="393"/>
      <c r="F82" s="393"/>
    </row>
    <row r="83" spans="1:6" s="386" customFormat="1" ht="15.75" customHeight="1">
      <c r="C83" s="173"/>
      <c r="D83" s="393"/>
      <c r="E83" s="393"/>
      <c r="F83" s="393"/>
    </row>
    <row r="84" spans="1:6" s="386" customFormat="1" ht="15.75" customHeight="1">
      <c r="C84" s="173"/>
      <c r="D84" s="393"/>
      <c r="E84" s="393"/>
      <c r="F84" s="393"/>
    </row>
    <row r="85" spans="1:6" s="386" customFormat="1" ht="15.75" customHeight="1">
      <c r="C85" s="173"/>
      <c r="D85" s="393"/>
      <c r="E85" s="393"/>
      <c r="F85" s="393"/>
    </row>
    <row r="86" spans="1:6" s="386" customFormat="1" ht="15.75" customHeight="1">
      <c r="C86" s="173"/>
      <c r="D86" s="393"/>
      <c r="E86" s="393"/>
      <c r="F86" s="393"/>
    </row>
    <row r="87" spans="1:6" s="386" customFormat="1" ht="15.75" customHeight="1">
      <c r="A87" s="390">
        <v>7120346</v>
      </c>
      <c r="B87" s="389" t="s">
        <v>1420</v>
      </c>
      <c r="C87" s="383">
        <v>1042</v>
      </c>
      <c r="D87" s="405">
        <f>+'Cover Sheet'!$B$35</f>
        <v>0.24</v>
      </c>
      <c r="E87" s="402">
        <v>0</v>
      </c>
      <c r="F87" s="404">
        <f>+C87*(1-D87)+E87</f>
        <v>791.92</v>
      </c>
    </row>
    <row r="88" spans="1:6" s="386" customFormat="1" ht="15.75" customHeight="1">
      <c r="A88" s="390"/>
      <c r="B88" s="235"/>
      <c r="C88" s="383"/>
      <c r="D88" s="405"/>
      <c r="E88" s="402"/>
      <c r="F88" s="404"/>
    </row>
    <row r="89" spans="1:6" s="386" customFormat="1" ht="15.75" customHeight="1">
      <c r="C89" s="173"/>
      <c r="D89" s="393"/>
      <c r="E89" s="393"/>
      <c r="F89" s="393"/>
    </row>
    <row r="90" spans="1:6" s="386" customFormat="1" ht="15.75" customHeight="1">
      <c r="C90" s="173"/>
      <c r="D90" s="393"/>
      <c r="E90" s="393"/>
      <c r="F90" s="393"/>
    </row>
    <row r="91" spans="1:6" ht="15.75" customHeight="1">
      <c r="A91" s="204">
        <v>-3650</v>
      </c>
    </row>
    <row r="92" spans="1:6" ht="15.75" customHeight="1">
      <c r="A92" s="8">
        <v>7204847</v>
      </c>
      <c r="B92" s="5" t="s">
        <v>725</v>
      </c>
      <c r="C92" s="174">
        <v>992</v>
      </c>
      <c r="D92" s="168">
        <f>+'Cover Sheet'!$B$35</f>
        <v>0.24</v>
      </c>
      <c r="E92" s="166">
        <v>0</v>
      </c>
      <c r="F92" s="162">
        <f>+C92*(1-D92)+E92</f>
        <v>753.92</v>
      </c>
    </row>
    <row r="93" spans="1:6" ht="15.75" customHeight="1">
      <c r="A93" s="8"/>
      <c r="B93" s="235" t="s">
        <v>881</v>
      </c>
      <c r="C93" s="174"/>
      <c r="D93" s="168"/>
      <c r="E93" s="166"/>
      <c r="F93" s="162"/>
    </row>
    <row r="94" spans="1:6" ht="15.75" customHeight="1" thickBot="1">
      <c r="A94" s="20"/>
    </row>
    <row r="95" spans="1:6" ht="15.75" customHeight="1">
      <c r="A95" s="127" t="s">
        <v>0</v>
      </c>
      <c r="B95" s="131" t="s">
        <v>503</v>
      </c>
      <c r="C95" s="412" t="s">
        <v>4</v>
      </c>
      <c r="D95" s="143" t="s">
        <v>734</v>
      </c>
      <c r="E95" s="145" t="s">
        <v>736</v>
      </c>
      <c r="F95" s="424" t="s">
        <v>733</v>
      </c>
    </row>
    <row r="96" spans="1:6" ht="15.75" customHeight="1" thickBot="1">
      <c r="A96" s="129" t="s">
        <v>1</v>
      </c>
      <c r="B96" s="132" t="s">
        <v>3</v>
      </c>
      <c r="C96" s="413"/>
      <c r="D96" s="144" t="s">
        <v>735</v>
      </c>
      <c r="E96" s="146"/>
      <c r="F96" s="425"/>
    </row>
    <row r="97" spans="1:6" ht="15.75" customHeight="1"/>
    <row r="98" spans="1:6" ht="15.75" customHeight="1"/>
    <row r="99" spans="1:6" ht="15.75" customHeight="1"/>
    <row r="100" spans="1:6" ht="15.75" customHeight="1"/>
    <row r="101" spans="1:6" ht="15.75" customHeight="1"/>
    <row r="102" spans="1:6" ht="15.75" customHeight="1"/>
    <row r="103" spans="1:6" ht="15.75" customHeight="1">
      <c r="A103" s="386"/>
      <c r="B103" s="386"/>
      <c r="D103" s="393"/>
      <c r="E103" s="393"/>
      <c r="F103" s="393"/>
    </row>
    <row r="104" spans="1:6" ht="15.75" customHeight="1">
      <c r="A104" s="390">
        <v>7127341</v>
      </c>
      <c r="B104" s="389" t="s">
        <v>1423</v>
      </c>
      <c r="C104" s="383">
        <v>1421</v>
      </c>
      <c r="D104" s="405">
        <f>+'Cover Sheet'!$B$35</f>
        <v>0.24</v>
      </c>
      <c r="E104" s="402">
        <v>0</v>
      </c>
      <c r="F104" s="404">
        <f>+C104*(1-D104)+E104</f>
        <v>1079.96</v>
      </c>
    </row>
    <row r="105" spans="1:6" ht="15.75" customHeight="1">
      <c r="A105" s="390"/>
      <c r="B105" s="387" t="s">
        <v>1424</v>
      </c>
      <c r="D105" s="393"/>
      <c r="E105" s="393"/>
      <c r="F105" s="393"/>
    </row>
    <row r="106" spans="1:6" ht="15.75" customHeight="1">
      <c r="A106" s="386"/>
      <c r="B106" s="387" t="s">
        <v>1425</v>
      </c>
      <c r="D106" s="393"/>
      <c r="E106" s="393"/>
      <c r="F106" s="393"/>
    </row>
    <row r="107" spans="1:6" ht="15.75" customHeight="1">
      <c r="A107" s="204">
        <v>-3650</v>
      </c>
    </row>
    <row r="108" spans="1:6" ht="15.75" customHeight="1">
      <c r="A108" s="8">
        <v>7219794</v>
      </c>
      <c r="B108" s="5" t="s">
        <v>882</v>
      </c>
      <c r="C108" s="174">
        <v>2191</v>
      </c>
      <c r="D108" s="168">
        <f>+'Cover Sheet'!$B$35</f>
        <v>0.24</v>
      </c>
      <c r="E108" s="166">
        <v>0</v>
      </c>
      <c r="F108" s="162">
        <f>+C108*(1-D108)+E108</f>
        <v>1665.16</v>
      </c>
    </row>
    <row r="109" spans="1:6" ht="15.75" customHeight="1">
      <c r="A109" s="8"/>
      <c r="B109" s="2" t="s">
        <v>1014</v>
      </c>
    </row>
    <row r="110" spans="1:6" ht="15.75" customHeight="1">
      <c r="A110" s="8"/>
    </row>
    <row r="111" spans="1:6" ht="15.75" customHeight="1" thickBot="1">
      <c r="A111" s="20"/>
    </row>
    <row r="112" spans="1:6" ht="15.75" customHeight="1">
      <c r="A112" s="127" t="s">
        <v>0</v>
      </c>
      <c r="B112" s="131" t="s">
        <v>883</v>
      </c>
      <c r="C112" s="412" t="s">
        <v>4</v>
      </c>
      <c r="D112" s="143" t="s">
        <v>734</v>
      </c>
      <c r="E112" s="145" t="s">
        <v>736</v>
      </c>
      <c r="F112" s="424" t="s">
        <v>733</v>
      </c>
    </row>
    <row r="113" spans="1:6" ht="15.75" customHeight="1" thickBot="1">
      <c r="A113" s="129" t="s">
        <v>1</v>
      </c>
      <c r="B113" s="132"/>
      <c r="C113" s="413"/>
      <c r="D113" s="144" t="s">
        <v>735</v>
      </c>
      <c r="E113" s="146"/>
      <c r="F113" s="425"/>
    </row>
    <row r="114" spans="1:6" ht="15.75" customHeight="1"/>
    <row r="115" spans="1:6" ht="15.75" customHeight="1"/>
    <row r="116" spans="1:6" ht="15.75" customHeight="1"/>
    <row r="117" spans="1:6" ht="15.75" customHeight="1"/>
    <row r="118" spans="1:6" ht="15.75" customHeight="1"/>
    <row r="119" spans="1:6" ht="15.75" customHeight="1"/>
    <row r="120" spans="1:6" ht="15.75" customHeight="1"/>
    <row r="121" spans="1:6" ht="15.75" customHeight="1"/>
    <row r="122" spans="1:6" ht="15.75" customHeight="1">
      <c r="A122" s="4"/>
    </row>
    <row r="123" spans="1:6" s="339" customFormat="1" ht="15.75" customHeight="1">
      <c r="A123" s="204">
        <v>-3650</v>
      </c>
      <c r="B123"/>
      <c r="C123" s="173"/>
      <c r="D123" s="46"/>
      <c r="E123" s="46"/>
      <c r="F123" s="46"/>
    </row>
    <row r="124" spans="1:6" s="260" customFormat="1" ht="15.75" customHeight="1">
      <c r="A124" s="8">
        <v>7273713</v>
      </c>
      <c r="B124" s="5" t="s">
        <v>884</v>
      </c>
      <c r="C124" s="174">
        <v>4776</v>
      </c>
      <c r="D124" s="168">
        <f>+'Cover Sheet'!$B$35</f>
        <v>0.24</v>
      </c>
      <c r="E124" s="166">
        <v>0</v>
      </c>
      <c r="F124" s="162">
        <f>+C124*(1-D124)+E124</f>
        <v>3629.76</v>
      </c>
    </row>
    <row r="125" spans="1:6" s="260" customFormat="1" ht="15.75" customHeight="1">
      <c r="A125" s="8"/>
      <c r="B125" s="2" t="s">
        <v>885</v>
      </c>
      <c r="C125" s="173"/>
      <c r="D125" s="46"/>
      <c r="E125" s="46"/>
      <c r="F125" s="46"/>
    </row>
    <row r="126" spans="1:6" s="260" customFormat="1" ht="15.75" customHeight="1">
      <c r="A126" s="8"/>
      <c r="B126" s="2" t="s">
        <v>886</v>
      </c>
      <c r="C126" s="173"/>
      <c r="D126" s="46"/>
      <c r="E126" s="46"/>
      <c r="F126" s="46"/>
    </row>
    <row r="127" spans="1:6" s="260" customFormat="1" ht="15.75" customHeight="1">
      <c r="A127" s="327"/>
      <c r="B127" s="338"/>
      <c r="C127" s="173"/>
      <c r="D127" s="46"/>
      <c r="E127" s="46"/>
      <c r="F127" s="46"/>
    </row>
    <row r="128" spans="1:6" s="260" customFormat="1" ht="15.75" customHeight="1" thickBot="1">
      <c r="A128" s="20"/>
      <c r="C128" s="173"/>
      <c r="D128" s="46"/>
      <c r="E128" s="46"/>
      <c r="F128" s="46"/>
    </row>
    <row r="129" spans="1:6" s="260" customFormat="1" ht="15.75" customHeight="1">
      <c r="A129" s="127" t="s">
        <v>0</v>
      </c>
      <c r="B129" s="131" t="s">
        <v>593</v>
      </c>
      <c r="C129" s="412" t="s">
        <v>4</v>
      </c>
      <c r="D129" s="143" t="s">
        <v>734</v>
      </c>
      <c r="E129" s="145" t="s">
        <v>736</v>
      </c>
      <c r="F129" s="424" t="s">
        <v>733</v>
      </c>
    </row>
    <row r="130" spans="1:6" ht="15.75" thickBot="1">
      <c r="A130" s="129" t="s">
        <v>1</v>
      </c>
      <c r="B130" s="132" t="s">
        <v>3</v>
      </c>
      <c r="C130" s="413"/>
      <c r="D130" s="144" t="s">
        <v>735</v>
      </c>
      <c r="E130" s="146"/>
      <c r="F130" s="425"/>
    </row>
    <row r="131" spans="1:6">
      <c r="A131" s="204" t="s">
        <v>1071</v>
      </c>
      <c r="B131" s="260"/>
    </row>
    <row r="132" spans="1:6">
      <c r="A132" s="263">
        <v>7257476</v>
      </c>
      <c r="B132" s="5" t="s">
        <v>1072</v>
      </c>
      <c r="C132" s="174">
        <v>3660</v>
      </c>
      <c r="D132" s="168">
        <f>+'Cover Sheet'!$B$35</f>
        <v>0.24</v>
      </c>
      <c r="E132" s="270">
        <v>180</v>
      </c>
      <c r="F132" s="268">
        <f>+C132*(1-D132)+E132</f>
        <v>2961.6</v>
      </c>
    </row>
    <row r="133" spans="1:6">
      <c r="A133" s="263"/>
      <c r="B133" s="2" t="s">
        <v>1092</v>
      </c>
    </row>
    <row r="134" spans="1:6">
      <c r="B134" s="2" t="s">
        <v>1093</v>
      </c>
    </row>
    <row r="138" spans="1:6" ht="15.75" thickBot="1"/>
    <row r="139" spans="1:6" ht="18.75">
      <c r="A139" s="394" t="s">
        <v>0</v>
      </c>
      <c r="B139" s="396" t="s">
        <v>1418</v>
      </c>
      <c r="C139" s="412" t="s">
        <v>4</v>
      </c>
      <c r="D139" s="398" t="s">
        <v>734</v>
      </c>
      <c r="E139" s="400" t="s">
        <v>736</v>
      </c>
      <c r="F139" s="424" t="s">
        <v>733</v>
      </c>
    </row>
    <row r="140" spans="1:6" ht="15.75" thickBot="1">
      <c r="A140" s="395" t="s">
        <v>1</v>
      </c>
      <c r="B140" s="397" t="s">
        <v>3</v>
      </c>
      <c r="C140" s="413"/>
      <c r="D140" s="399" t="s">
        <v>735</v>
      </c>
      <c r="E140" s="401"/>
      <c r="F140" s="425"/>
    </row>
    <row r="141" spans="1:6">
      <c r="A141" s="204" t="s">
        <v>1071</v>
      </c>
      <c r="B141" s="386"/>
      <c r="D141" s="393"/>
      <c r="E141" s="393"/>
      <c r="F141" s="393"/>
    </row>
    <row r="142" spans="1:6">
      <c r="A142" s="390">
        <v>7305219</v>
      </c>
      <c r="B142" s="389" t="s">
        <v>1072</v>
      </c>
      <c r="C142" s="383">
        <v>3053</v>
      </c>
      <c r="D142" s="405">
        <f>+'Cover Sheet'!$B$35</f>
        <v>0.24</v>
      </c>
      <c r="E142" s="402">
        <v>0</v>
      </c>
      <c r="F142" s="404">
        <f>+C142*(1-D142)+E142</f>
        <v>2320.2800000000002</v>
      </c>
    </row>
    <row r="143" spans="1:6">
      <c r="A143" s="390">
        <v>7304151</v>
      </c>
      <c r="B143" s="387" t="s">
        <v>1419</v>
      </c>
      <c r="C143" s="383">
        <v>700.03</v>
      </c>
      <c r="D143" s="405"/>
      <c r="E143" s="402"/>
      <c r="F143" s="404">
        <f>+C143*(1-D143)+E143</f>
        <v>700.03</v>
      </c>
    </row>
    <row r="144" spans="1:6">
      <c r="A144" s="386"/>
      <c r="B144" s="387"/>
      <c r="D144" s="393"/>
      <c r="E144" s="393"/>
      <c r="F144" s="393"/>
    </row>
    <row r="146" spans="1:6" ht="15.75" thickBot="1"/>
    <row r="147" spans="1:6" ht="18.75">
      <c r="A147" s="394" t="s">
        <v>0</v>
      </c>
      <c r="B147" s="396" t="s">
        <v>1428</v>
      </c>
      <c r="C147" s="412" t="s">
        <v>4</v>
      </c>
      <c r="D147" s="398" t="s">
        <v>734</v>
      </c>
      <c r="E147" s="400" t="s">
        <v>736</v>
      </c>
      <c r="F147" s="424" t="s">
        <v>733</v>
      </c>
    </row>
    <row r="148" spans="1:6" ht="15.75" thickBot="1">
      <c r="A148" s="395" t="s">
        <v>1</v>
      </c>
      <c r="B148" s="397" t="s">
        <v>3</v>
      </c>
      <c r="C148" s="413"/>
      <c r="D148" s="399" t="s">
        <v>735</v>
      </c>
      <c r="E148" s="401"/>
      <c r="F148" s="425"/>
    </row>
    <row r="149" spans="1:6">
      <c r="A149" s="390">
        <v>7129850</v>
      </c>
      <c r="B149" s="389" t="s">
        <v>1428</v>
      </c>
      <c r="C149" s="383">
        <v>332</v>
      </c>
      <c r="D149" s="405">
        <f>+'Cover Sheet'!$B$35</f>
        <v>0.24</v>
      </c>
      <c r="E149" s="402">
        <v>0</v>
      </c>
      <c r="F149" s="404">
        <f>+C149*(1-D149)+E149</f>
        <v>252.32</v>
      </c>
    </row>
    <row r="150" spans="1:6">
      <c r="B150" s="387" t="s">
        <v>1429</v>
      </c>
    </row>
  </sheetData>
  <customSheetViews>
    <customSheetView guid="{BD9C76A3-834A-481F-AAAA-20F96554093A}">
      <selection activeCell="B18" sqref="B18"/>
      <pageMargins left="0.7" right="0.7" top="0.75" bottom="0.75" header="0.3" footer="0.3"/>
    </customSheetView>
  </customSheetViews>
  <mergeCells count="22">
    <mergeCell ref="C52:C53"/>
    <mergeCell ref="F52:F53"/>
    <mergeCell ref="C139:C140"/>
    <mergeCell ref="F139:F140"/>
    <mergeCell ref="F3:F4"/>
    <mergeCell ref="F73:F74"/>
    <mergeCell ref="F95:F96"/>
    <mergeCell ref="C3:C4"/>
    <mergeCell ref="C73:C74"/>
    <mergeCell ref="C95:C96"/>
    <mergeCell ref="C20:C21"/>
    <mergeCell ref="F20:F21"/>
    <mergeCell ref="C60:C61"/>
    <mergeCell ref="F60:F61"/>
    <mergeCell ref="C38:C39"/>
    <mergeCell ref="F38:F39"/>
    <mergeCell ref="C147:C148"/>
    <mergeCell ref="F147:F148"/>
    <mergeCell ref="C112:C113"/>
    <mergeCell ref="F112:F113"/>
    <mergeCell ref="C129:C130"/>
    <mergeCell ref="F129:F130"/>
  </mergeCells>
  <pageMargins left="0.25" right="0.25" top="0.75" bottom="0.75" header="0.3" footer="0.3"/>
  <pageSetup scale="91" fitToHeight="0" orientation="landscape" r:id="rId1"/>
  <rowBreaks count="1" manualBreakCount="1">
    <brk id="72" max="16383" man="1"/>
  </rowBreaks>
  <drawing r:id="rId2"/>
  <legacyDrawing r:id="rId3"/>
  <oleObjects>
    <mc:AlternateContent xmlns:mc="http://schemas.openxmlformats.org/markup-compatibility/2006">
      <mc:Choice Requires="x14">
        <oleObject progId="MSPhotoEd.3" shapeId="350209" r:id="rId4">
          <objectPr defaultSize="0" autoPict="0" r:id="rId5">
            <anchor moveWithCells="1" sizeWithCells="1">
              <from>
                <xdr:col>1</xdr:col>
                <xdr:colOff>1295400</xdr:colOff>
                <xdr:row>0</xdr:row>
                <xdr:rowOff>57150</xdr:rowOff>
              </from>
              <to>
                <xdr:col>1</xdr:col>
                <xdr:colOff>3209925</xdr:colOff>
                <xdr:row>1</xdr:row>
                <xdr:rowOff>209550</xdr:rowOff>
              </to>
            </anchor>
          </objectPr>
        </oleObject>
      </mc:Choice>
      <mc:Fallback>
        <oleObject progId="MSPhotoEd.3" shapeId="3502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 Sheet</vt:lpstr>
      <vt:lpstr>SSL</vt:lpstr>
      <vt:lpstr>CTL</vt:lpstr>
      <vt:lpstr>AWS</vt:lpstr>
      <vt:lpstr>Loader Attachments</vt:lpstr>
      <vt:lpstr>Utility Vehicles</vt:lpstr>
      <vt:lpstr>UV Attachments</vt:lpstr>
      <vt:lpstr>'Loader Attachments'!OLE_LINK12</vt:lpstr>
      <vt:lpstr>'Loader Attachments'!OLE_LINK14</vt:lpstr>
      <vt:lpstr>'Loader Attachments'!OLE_LINK27</vt:lpstr>
      <vt:lpstr>'Loader Attachments'!OLE_LINK28</vt:lpstr>
      <vt:lpstr>AWS!Print_Area</vt:lpstr>
      <vt:lpstr>'Loader Attachments'!Print_Area</vt:lpstr>
    </vt:vector>
  </TitlesOfParts>
  <Company>DII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support</dc:creator>
  <cp:lastModifiedBy>Randy Fuss</cp:lastModifiedBy>
  <cp:lastPrinted>2017-10-30T16:04:46Z</cp:lastPrinted>
  <dcterms:created xsi:type="dcterms:W3CDTF">2011-04-01T18:49:21Z</dcterms:created>
  <dcterms:modified xsi:type="dcterms:W3CDTF">2017-10-30T16:25:42Z</dcterms:modified>
</cp:coreProperties>
</file>